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05\"/>
    </mc:Choice>
  </mc:AlternateContent>
  <bookViews>
    <workbookView xWindow="0" yWindow="0" windowWidth="28800" windowHeight="12435" tabRatio="736"/>
  </bookViews>
  <sheets>
    <sheet name="Inicio" sheetId="35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Activo'!$B$2:$I$33</definedName>
    <definedName name="_xlnm.Print_Area" localSheetId="3">Cambios!$B$2:$D$62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Flujo!$B$2:$F$67</definedName>
    <definedName name="_xlnm.Print_Area" localSheetId="8">'SIT. FIN. MAR 2017 (TRIMESTRE)'!$C$2:$K$53</definedName>
    <definedName name="_xlnm.Print_Area" localSheetId="1">'Situación Financiera'!$B$2:$J$54</definedName>
    <definedName name="_xlnm.Print_Area" localSheetId="6">Variaciones!$B$2:$H$46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E10" i="16"/>
  <c r="E18" i="16" s="1"/>
  <c r="E34" i="16" s="1"/>
  <c r="J33" i="16"/>
  <c r="H62" i="17"/>
  <c r="J30" i="16" l="1"/>
  <c r="G62" i="17"/>
  <c r="F34" i="16"/>
  <c r="H25" i="17"/>
  <c r="H64" i="17" s="1"/>
  <c r="G25" i="17"/>
  <c r="G64" i="17"/>
  <c r="K50" i="16"/>
  <c r="K52" i="16" s="1"/>
  <c r="K56" i="16" l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<sst xmlns="http://schemas.openxmlformats.org/spreadsheetml/2006/main" count="650" uniqueCount="325">
  <si>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</si>
  <si>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</si>
  <si>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</si>
  <si>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</si>
  <si>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</si>
  <si>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</si>
  <si>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</si>
  <si>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</si>
  <si>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</si>
  <si>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</si>
  <si>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</si>
  <si>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</si>
  <si>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</si>
  <si>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</si>
  <si>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</si>
  <si>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</si>
  <si>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</si>
  <si>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</si>
  <si>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</si>
  <si>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</si>
  <si>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</si>
  <si>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</si>
  <si>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</si>
  <si>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</si>
  <si>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</si>
  <si>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</si>
  <si>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</si>
  <si>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</si>
  <si>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</si>
  <si>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</si>
  <si>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</si>
  <si>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</si>
  <si>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</si>
  <si>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</si>
  <si>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</si>
  <si>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</si>
  <si>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</si>
  <si>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</si>
  <si>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</si>
  <si>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</si>
  <si>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</si>
  <si>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</si>
  <si>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</si>
  <si>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</si>
  <si>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</si>
  <si>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</si>
  <si>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</si>
  <si>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</si>
  <si>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</si>
  <si>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</si>
  <si>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</si>
  <si>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</si>
  <si>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</si>
  <si>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</si>
  <si>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</si>
  <si>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</si>
  <si>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</si>
  <si>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</si>
  <si>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</si>
  <si>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</si>
  <si>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</si>
  <si>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</si>
  <si>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</si>
  <si>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</si>
  <si>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</si>
  <si>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</si>
  <si>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</si>
  <si>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</si>
  <si>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</si>
  <si>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</si>
  <si>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</si>
  <si>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</si>
  <si>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</si>
  <si>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</si>
  <si>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</si>
  <si>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</si>
  <si>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</si>
  <si>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</si>
  <si>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</si>
  <si>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</si>
  <si>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</si>
  <si>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</si>
  <si>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</si>
  <si>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</si>
  <si>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</si>
  <si>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</si>
  <si>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</si>
  <si>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</si>
  <si>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</si>
  <si>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</si>
  <si>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</si>
  <si>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</si>
  <si>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</si>
  <si>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</si>
  <si>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</si>
  <si>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</si>
  <si>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</si>
  <si>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</si>
  <si>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</si>
  <si>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</si>
  <si>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</si>
  <si>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</si>
  <si>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</si>
  <si>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</si>
  <si>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</si>
  <si>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</si>
  <si>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</si>
  <si>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</si>
  <si>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</si>
  <si>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</si>
  <si>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</si>
  <si>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</si>
  <si>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</si>
  <si>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</si>
  <si>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</si>
  <si>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</si>
  <si>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</si>
  <si>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</si>
  <si>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</si>
  <si>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</si>
  <si>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</si>
  <si>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</si>
  <si>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</si>
  <si>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</si>
  <si>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</si>
  <si>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</si>
  <si>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</si>
  <si>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</si>
  <si>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</si>
  <si>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</si>
  <si>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</si>
  <si>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</si>
  <si>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</si>
  <si>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</si>
  <si>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</si>
  <si>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</si>
  <si>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</si>
  <si>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</si>
  <si>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</si>
  <si>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</si>
  <si>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</si>
  <si>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</si>
  <si>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</si>
  <si>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</si>
  <si>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</si>
  <si>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</si>
  <si>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</si>
  <si>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</si>
  <si>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</si>
  <si>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</si>
  <si>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</si>
  <si>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</si>
  <si>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</si>
  <si>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</si>
  <si>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</si>
  <si>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</si>
  <si>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</si>
  <si>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</si>
  <si>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</si>
  <si>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</si>
  <si>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</si>
  <si>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</si>
  <si>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</si>
  <si>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</si>
  <si>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</si>
  <si>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</si>
  <si>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</si>
  <si>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</si>
  <si>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</si>
  <si>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</si>
  <si>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</si>
  <si>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</si>
  <si>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</si>
  <si>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</si>
  <si>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</si>
  <si>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</si>
  <si>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</si>
  <si>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</si>
  <si>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</si>
  <si>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</si>
  <si>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</si>
  <si>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</si>
  <si>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</si>
  <si>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</si>
  <si>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</si>
  <si>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</si>
  <si>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</si>
  <si>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</si>
  <si>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</si>
  <si>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</si>
  <si>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</si>
  <si>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</si>
  <si>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</si>
  <si>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</si>
  <si>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</si>
  <si>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</si>
  <si>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</si>
  <si>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</si>
  <si>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</si>
  <si>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</si>
  <si>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</si>
  <si>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</si>
  <si>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</si>
  <si>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</si>
  <si>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</si>
  <si>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</si>
  <si>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</si>
  <si>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</si>
  <si>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</si>
  <si>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</si>
  <si>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</si>
  <si>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</si>
  <si>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</si>
  <si>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</si>
  <si>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</si>
  <si>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</si>
  <si>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</si>
  <si>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</si>
  <si>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</si>
  <si>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</si>
  <si>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</si>
  <si>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</si>
  <si>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</si>
  <si>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</si>
  <si>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</si>
  <si>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</si>
  <si>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</si>
  <si>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</si>
  <si>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</si>
  <si>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</si>
  <si>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</si>
  <si>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</si>
  <si>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</si>
  <si>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</si>
  <si>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</si>
  <si>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</si>
  <si>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</si>
  <si>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</si>
  <si>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</si>
  <si>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</si>
  <si>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</si>
  <si>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</si>
  <si>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</si>
  <si>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</si>
  <si>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</si>
  <si>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</si>
  <si>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</si>
  <si>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</si>
  <si>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</si>
  <si>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</si>
  <si>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</si>
  <si>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</si>
  <si>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</si>
  <si>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</si>
  <si>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</si>
  <si>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</si>
  <si>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</si>
  <si>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</si>
  <si>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</si>
  <si>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</si>
  <si>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</si>
  <si>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</si>
  <si>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</si>
  <si>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</si>
  <si>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</si>
  <si>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</si>
  <si>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</si>
  <si>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</si>
  <si>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</si>
  <si>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</si>
  <si>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</si>
  <si>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</si>
  <si>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</si>
  <si>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</si>
  <si>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</si>
  <si>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</si>
  <si>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</si>
  <si>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</si>
  <si>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</si>
  <si>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</si>
  <si>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</si>
  <si>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</si>
  <si>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</si>
  <si>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</si>
  <si>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</si>
  <si>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</si>
  <si>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 xml:space="preserve">                       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</si>
  <si>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</si>
  <si>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</si>
  <si>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</si>
  <si>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</si>
  <si>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</si>
  <si>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</si>
  <si>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</si>
  <si>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</si>
  <si>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</si>
  <si>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</si>
  <si>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</si>
  <si>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 xml:space="preserve">Resultados por Posición Monetaria </t>
  </si>
  <si>
    <t>Resultados por Tenencia de Activos no Monetarios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</si>
  <si>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</si>
  <si>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</si>
  <si>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</si>
  <si>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Hacienda Pública/Patrimonio Neto Final de 2018</t>
  </si>
  <si>
    <t>Cambios en la Hacienda Pública/Patrimonio Contribuido Neto de 2019</t>
  </si>
  <si>
    <t>Variaciones de la Hacienda Pública/Patrimonio Neto de 2019</t>
  </si>
  <si>
    <t>Cambios en el Exceso o Insuficiencia en la Actualización de la Hacienda Pública / Patrimonio Neto de 2019</t>
  </si>
  <si>
    <t>Hacienda Pública / Patrimonio Neto Final de 2019</t>
  </si>
  <si>
    <t>Al 31 de mayo 2018 y 2019</t>
  </si>
  <si>
    <t>Del 1 de enero al 31 de mayo 2018 y 2019</t>
  </si>
  <si>
    <t>Del 1 de enero al 31 de mayo 2019</t>
  </si>
  <si>
    <t>Del 1 de Enero al 31 de mayo 2018 y 2019</t>
  </si>
  <si>
    <t>Del 1 de Enero al 31 de mayo 2019</t>
  </si>
  <si>
    <t>Del 1 de enero al 31 de mayo de 2019.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</si>
  <si>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</si>
  <si>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</si>
  <si>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</si>
  <si>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</si>
  <si>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</si>
  <si>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</si>
  <si>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</si>
  <si>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* La información se encuentra publicada en el portal de Transparencia del Municipio de Monterrey</t>
  </si>
  <si>
    <t>CONSULTAR INFORMACIÓN</t>
  </si>
  <si>
    <t>ESTADOS FINANCIEROS AL MES DE MAYO 2019</t>
  </si>
  <si>
    <t>∙ Estado de Variación en la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</si>
</sst>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rgb="FFFFFF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529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22" fillId="33" borderId="0" xfId="126" applyFont="1" applyFill="1" applyAlignment="1"/>
    <xf numFmtId="0" fontId="22" fillId="33" borderId="0" xfId="126" applyFont="1" applyFill="1" applyAlignment="1">
      <alignment horizontal="left"/>
    </xf>
    <xf numFmtId="0" fontId="22" fillId="33" borderId="0" xfId="126" applyFont="1" applyFill="1" applyAlignment="1">
      <alignment vertical="center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4" fillId="0" borderId="0" xfId="126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22" fillId="0" borderId="0" xfId="42" applyNumberFormat="1" applyFont="1" applyBorder="1" applyProtection="1"/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33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0" fontId="31" fillId="0" borderId="0" xfId="42" applyFont="1" applyFill="1" applyBorder="1"/>
    <xf numFmtId="4" fontId="31" fillId="0" borderId="0" xfId="42" applyNumberFormat="1" applyFont="1" applyFill="1" applyBorder="1"/>
    <xf numFmtId="43" fontId="27" fillId="0" borderId="0" xfId="44" applyFont="1" applyFill="1" applyBorder="1" applyProtection="1"/>
    <xf numFmtId="4" fontId="21" fillId="0" borderId="0" xfId="120" applyNumberFormat="1"/>
    <xf numFmtId="4" fontId="27" fillId="33" borderId="0" xfId="47" applyNumberFormat="1" applyFont="1" applyFill="1" applyBorder="1" applyAlignment="1" applyProtection="1">
      <alignment vertical="top"/>
      <protection locked="0"/>
    </xf>
    <xf numFmtId="4" fontId="27" fillId="33" borderId="0" xfId="47" applyNumberFormat="1" applyFont="1" applyFill="1" applyBorder="1" applyAlignment="1" applyProtection="1">
      <alignment horizontal="right" vertical="top"/>
      <protection locked="0"/>
    </xf>
    <xf numFmtId="4" fontId="27" fillId="33" borderId="0" xfId="42" applyNumberFormat="1" applyFont="1" applyFill="1" applyBorder="1" applyAlignment="1" applyProtection="1">
      <alignment horizontal="right" vertical="top"/>
      <protection locked="0"/>
    </xf>
    <xf numFmtId="2" fontId="27" fillId="33" borderId="0" xfId="47" applyNumberFormat="1" applyFont="1" applyFill="1" applyBorder="1" applyAlignment="1" applyProtection="1">
      <alignment horizontal="right" vertical="top"/>
    </xf>
    <xf numFmtId="2" fontId="27" fillId="33" borderId="0" xfId="47" applyNumberFormat="1" applyFont="1" applyFill="1" applyBorder="1" applyAlignment="1" applyProtection="1">
      <alignment horizontal="right" vertical="top"/>
      <protection locked="0"/>
    </xf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4" fontId="27" fillId="33" borderId="28" xfId="42" applyNumberFormat="1" applyFont="1" applyFill="1" applyBorder="1" applyAlignment="1" applyProtection="1">
      <alignment horizontal="right" vertical="top"/>
      <protection locked="0"/>
    </xf>
    <xf numFmtId="4" fontId="27" fillId="33" borderId="28" xfId="42" applyNumberFormat="1" applyFont="1" applyFill="1" applyBorder="1" applyAlignment="1" applyProtection="1">
      <alignment vertical="center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4" fillId="0" borderId="28" xfId="0" applyNumberFormat="1" applyFont="1" applyFill="1" applyBorder="1" applyAlignment="1">
      <alignment horizontal="right" vertical="center"/>
    </xf>
    <xf numFmtId="4" fontId="56" fillId="0" borderId="28" xfId="46" applyNumberFormat="1" applyFont="1" applyFill="1" applyBorder="1" applyAlignment="1">
      <alignment horizontal="right" vertical="center" wrapText="1"/>
    </xf>
    <xf numFmtId="4" fontId="54" fillId="0" borderId="28" xfId="46" applyNumberFormat="1" applyFont="1" applyFill="1" applyBorder="1" applyAlignment="1">
      <alignment horizontal="right" vertical="center"/>
    </xf>
    <xf numFmtId="4" fontId="54" fillId="0" borderId="28" xfId="45" applyNumberFormat="1" applyFont="1" applyFill="1" applyBorder="1"/>
    <xf numFmtId="4" fontId="56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9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8" xfId="126" applyFont="1" applyFill="1" applyBorder="1" applyAlignment="1">
      <alignment horizontal="center" vertical="center" wrapText="1"/>
    </xf>
    <xf numFmtId="0" fontId="41" fillId="36" borderId="38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8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6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4" fontId="40" fillId="0" borderId="34" xfId="120" applyNumberFormat="1" applyFont="1" applyFill="1" applyBorder="1" applyAlignment="1">
      <alignment horizontal="right" vertical="center" wrapText="1"/>
    </xf>
    <xf numFmtId="4" fontId="40" fillId="0" borderId="35" xfId="120" applyNumberFormat="1" applyFont="1" applyFill="1" applyBorder="1" applyAlignment="1">
      <alignment horizontal="right" vertical="center" wrapText="1"/>
    </xf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28" xfId="44" applyNumberFormat="1" applyFont="1" applyFill="1" applyBorder="1" applyAlignment="1" applyProtection="1">
      <alignment horizontal="right" vertical="top" indent="1"/>
    </xf>
    <xf numFmtId="0" fontId="22" fillId="0" borderId="27" xfId="42" applyFont="1" applyFill="1" applyBorder="1" applyAlignment="1">
      <alignment horizontal="left" vertical="center" wrapText="1" indent="1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0" fontId="31" fillId="0" borderId="34" xfId="42" applyFont="1" applyFill="1" applyBorder="1" applyAlignment="1">
      <alignment horizontal="left" indent="1"/>
    </xf>
    <xf numFmtId="0" fontId="31" fillId="0" borderId="35" xfId="42" applyFont="1" applyFill="1" applyBorder="1" applyAlignment="1">
      <alignment horizontal="left" indent="1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8" fillId="0" borderId="0" xfId="46" applyFont="1" applyFill="1" applyBorder="1" applyAlignment="1">
      <alignment horizontal="justify" vertical="center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 applyAlignment="1">
      <alignment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 applyAlignment="1">
      <alignment vertical="center"/>
    </xf>
    <xf numFmtId="0" fontId="3" fillId="0" borderId="0" xfId="45" applyFont="1" applyBorder="1"/>
    <xf numFmtId="43" fontId="3" fillId="0" borderId="25" xfId="47" applyFont="1" applyFill="1" applyBorder="1" applyAlignment="1">
      <alignment horizontal="right" vertical="center"/>
    </xf>
    <xf numFmtId="43" fontId="3" fillId="0" borderId="27" xfId="46" applyFont="1" applyFill="1" applyBorder="1" applyAlignment="1">
      <alignment horizontal="justify" vertical="center"/>
    </xf>
    <xf numFmtId="0" fontId="3" fillId="0" borderId="0" xfId="0" applyFont="1" applyAlignment="1">
      <alignment vertical="center"/>
    </xf>
    <xf numFmtId="43" fontId="3" fillId="0" borderId="0" xfId="46" applyFont="1" applyFill="1" applyBorder="1" applyAlignment="1">
      <alignment horizontal="justify" vertical="center"/>
    </xf>
    <xf numFmtId="0" fontId="3" fillId="0" borderId="0" xfId="45" applyFont="1" applyFill="1" applyBorder="1"/>
    <xf numFmtId="43" fontId="3" fillId="0" borderId="27" xfId="46" applyFont="1" applyFill="1" applyBorder="1" applyAlignment="1">
      <alignment vertical="center"/>
    </xf>
    <xf numFmtId="43" fontId="3" fillId="0" borderId="0" xfId="46" applyFont="1" applyFill="1" applyBorder="1" applyAlignment="1">
      <alignment vertical="center"/>
    </xf>
    <xf numFmtId="0" fontId="3" fillId="0" borderId="0" xfId="45" applyFont="1" applyFill="1" applyBorder="1" applyAlignment="1">
      <alignment vertical="center"/>
    </xf>
    <xf numFmtId="0" fontId="47" fillId="34" borderId="32" xfId="45" applyFont="1" applyFill="1" applyBorder="1" applyAlignment="1">
      <alignment horizontal="center" vertical="center"/>
    </xf>
    <xf numFmtId="0" fontId="3" fillId="0" borderId="24" xfId="45" applyFont="1" applyFill="1" applyBorder="1" applyAlignment="1">
      <alignment vertical="center"/>
    </xf>
    <xf numFmtId="0" fontId="3" fillId="0" borderId="25" xfId="45" applyFont="1" applyFill="1" applyBorder="1" applyAlignment="1">
      <alignment vertical="center"/>
    </xf>
    <xf numFmtId="4" fontId="3" fillId="0" borderId="26" xfId="45" applyNumberFormat="1" applyFont="1" applyFill="1" applyBorder="1" applyAlignment="1">
      <alignment horizontal="right" vertical="center"/>
    </xf>
    <xf numFmtId="43" fontId="3" fillId="0" borderId="0" xfId="47" applyFont="1" applyFill="1" applyBorder="1" applyAlignment="1">
      <alignment horizontal="right" vertical="center"/>
    </xf>
    <xf numFmtId="4" fontId="3" fillId="0" borderId="28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6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6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7" fillId="0" borderId="0" xfId="120" applyFont="1"/>
    <xf numFmtId="0" fontId="57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8" fillId="33" borderId="10" xfId="124" applyFont="1" applyFill="1" applyBorder="1" applyAlignment="1">
      <alignment horizontal="left" vertical="top"/>
    </xf>
    <xf numFmtId="0" fontId="59" fillId="33" borderId="12" xfId="124" applyFont="1" applyFill="1" applyBorder="1" applyAlignment="1">
      <alignment vertical="top" wrapText="1"/>
    </xf>
    <xf numFmtId="0" fontId="59" fillId="33" borderId="21" xfId="124" applyFont="1" applyFill="1" applyBorder="1" applyAlignment="1">
      <alignment vertical="top"/>
    </xf>
    <xf numFmtId="172" fontId="60" fillId="33" borderId="21" xfId="125" applyNumberFormat="1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58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1" fillId="0" borderId="22" xfId="125" applyNumberFormat="1" applyFont="1" applyFill="1" applyBorder="1" applyAlignment="1" applyProtection="1">
      <alignment horizontal="right" vertical="top"/>
      <protection locked="0"/>
    </xf>
    <xf numFmtId="165" fontId="61" fillId="0" borderId="22" xfId="125" applyNumberFormat="1" applyFont="1" applyFill="1" applyBorder="1" applyAlignment="1">
      <alignment horizontal="right" vertical="top"/>
    </xf>
    <xf numFmtId="0" fontId="3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vertical="top"/>
    </xf>
    <xf numFmtId="165" fontId="61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9" fillId="0" borderId="13" xfId="124" applyFont="1" applyFill="1" applyBorder="1" applyAlignment="1">
      <alignment vertical="top"/>
    </xf>
    <xf numFmtId="0" fontId="60" fillId="0" borderId="14" xfId="124" applyFont="1" applyFill="1" applyBorder="1" applyAlignment="1">
      <alignment vertical="top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Alignment="1">
      <alignment wrapText="1"/>
    </xf>
    <xf numFmtId="166" fontId="26" fillId="33" borderId="0" xfId="47" applyNumberFormat="1" applyFont="1" applyFill="1" applyBorder="1" applyAlignment="1" applyProtection="1">
      <alignment vertical="top"/>
    </xf>
    <xf numFmtId="0" fontId="4" fillId="0" borderId="0" xfId="124" applyAlignment="1">
      <alignment horizontal="left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0" fontId="22" fillId="0" borderId="0" xfId="42" applyFont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31" fillId="0" borderId="0" xfId="120" applyFont="1"/>
    <xf numFmtId="0" fontId="34" fillId="0" borderId="0" xfId="42" applyFont="1" applyFill="1" applyBorder="1"/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53" fillId="0" borderId="33" xfId="42" applyFont="1" applyBorder="1" applyAlignment="1">
      <alignment horizontal="left" vertical="center" wrapText="1" indent="1"/>
    </xf>
    <xf numFmtId="0" fontId="45" fillId="0" borderId="34" xfId="42" applyFont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43" fontId="55" fillId="0" borderId="27" xfId="46" applyFont="1" applyFill="1" applyBorder="1" applyAlignment="1">
      <alignment horizontal="justify" vertical="center" wrapText="1"/>
    </xf>
    <xf numFmtId="43" fontId="55" fillId="0" borderId="0" xfId="46" applyFont="1" applyFill="1" applyBorder="1" applyAlignment="1">
      <alignment horizontal="justify" vertical="center" wrapText="1"/>
    </xf>
    <xf numFmtId="0" fontId="3" fillId="0" borderId="33" xfId="45" applyFont="1" applyFill="1" applyBorder="1" applyAlignment="1">
      <alignment horizontal="justify" vertical="center"/>
    </xf>
    <xf numFmtId="0" fontId="3" fillId="0" borderId="34" xfId="45" applyFont="1" applyFill="1" applyBorder="1" applyAlignment="1">
      <alignment horizontal="justify" vertical="center"/>
    </xf>
    <xf numFmtId="0" fontId="3" fillId="0" borderId="35" xfId="45" applyFont="1" applyFill="1" applyBorder="1" applyAlignment="1">
      <alignment horizontal="justify" vertical="center"/>
    </xf>
    <xf numFmtId="43" fontId="48" fillId="0" borderId="27" xfId="46" applyFont="1" applyFill="1" applyBorder="1" applyAlignment="1">
      <alignment horizontal="justify" vertical="center"/>
    </xf>
    <xf numFmtId="43" fontId="48" fillId="0" borderId="0" xfId="46" applyFont="1" applyFill="1" applyBorder="1" applyAlignment="1">
      <alignment horizontal="justify" vertical="center"/>
    </xf>
    <xf numFmtId="43" fontId="55" fillId="0" borderId="27" xfId="46" applyFont="1" applyFill="1" applyBorder="1" applyAlignment="1">
      <alignment horizontal="justify" vertical="center"/>
    </xf>
    <xf numFmtId="43" fontId="55" fillId="0" borderId="0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0" fontId="22" fillId="33" borderId="0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0" fontId="29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165" fontId="61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59" fillId="0" borderId="15" xfId="124" applyFont="1" applyFill="1" applyBorder="1" applyAlignment="1">
      <alignment horizontal="left" vertical="top"/>
    </xf>
    <xf numFmtId="0" fontId="59" fillId="0" borderId="17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center" wrapText="1"/>
    </xf>
    <xf numFmtId="0" fontId="60" fillId="0" borderId="14" xfId="124" applyFont="1" applyFill="1" applyBorder="1" applyAlignment="1">
      <alignment horizontal="left" vertical="center" wrapText="1"/>
    </xf>
    <xf numFmtId="165" fontId="61" fillId="0" borderId="22" xfId="125" applyNumberFormat="1" applyFont="1" applyFill="1" applyBorder="1" applyAlignment="1" applyProtection="1">
      <alignment horizontal="right" vertical="center"/>
    </xf>
    <xf numFmtId="165" fontId="61" fillId="0" borderId="22" xfId="125" applyNumberFormat="1" applyFont="1" applyFill="1" applyBorder="1" applyAlignment="1" applyProtection="1">
      <alignment horizontal="right" vertical="center"/>
      <protection locked="0"/>
    </xf>
    <xf numFmtId="0" fontId="59" fillId="0" borderId="13" xfId="124" applyFont="1" applyFill="1" applyBorder="1" applyAlignment="1">
      <alignment horizontal="left" vertical="top"/>
    </xf>
    <xf numFmtId="0" fontId="59" fillId="0" borderId="14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37" borderId="23" xfId="0" applyFont="1" applyFill="1" applyBorder="1" applyAlignment="1">
      <alignment horizontal="center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7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2" fillId="0" borderId="0" xfId="42" applyFont="1" applyFill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13" xfId="42" applyFont="1" applyBorder="1" applyAlignment="1">
      <alignment horizontal="justify" vertical="center" wrapText="1"/>
    </xf>
    <xf numFmtId="0" fontId="19" fillId="0" borderId="0" xfId="0" applyFont="1"/>
    <xf numFmtId="0" fontId="0" fillId="34" borderId="0" xfId="0" applyFill="1"/>
    <xf numFmtId="0" fontId="36" fillId="0" borderId="0" xfId="132" applyAlignment="1">
      <alignment vertical="center"/>
    </xf>
    <xf numFmtId="0" fontId="0" fillId="0" borderId="0" xfId="0" applyAlignment="1">
      <alignment vertical="center"/>
    </xf>
    <xf numFmtId="0" fontId="36" fillId="0" borderId="0" xfId="132"/>
    <xf numFmtId="0" fontId="62" fillId="39" borderId="0" xfId="132" applyFont="1" applyFill="1" applyAlignment="1">
      <alignment horizontal="center" vertical="center"/>
    </xf>
  </cellXfs>
  <cellStyles count="133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2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tabSelected="1" workbookViewId="0">
      <selection activeCell="B19" sqref="B19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523" t="s">
        <v>314</v>
      </c>
    </row>
    <row r="3" spans="2:3" x14ac:dyDescent="0.25">
      <c r="B3" s="523" t="s">
        <v>315</v>
      </c>
    </row>
    <row r="4" spans="2:3" x14ac:dyDescent="0.25">
      <c r="B4" s="523" t="s">
        <v>323</v>
      </c>
    </row>
    <row r="5" spans="2:3" ht="2.25" customHeight="1" x14ac:dyDescent="0.25">
      <c r="B5" s="524"/>
    </row>
    <row r="6" spans="2:3" s="526" customFormat="1" ht="16.5" customHeight="1" x14ac:dyDescent="0.25">
      <c r="B6" s="525" t="s">
        <v>316</v>
      </c>
    </row>
    <row r="7" spans="2:3" s="526" customFormat="1" ht="16.5" customHeight="1" x14ac:dyDescent="0.25">
      <c r="B7" s="525" t="s">
        <v>317</v>
      </c>
    </row>
    <row r="8" spans="2:3" s="526" customFormat="1" ht="16.5" customHeight="1" x14ac:dyDescent="0.25">
      <c r="B8" s="525" t="s">
        <v>318</v>
      </c>
    </row>
    <row r="9" spans="2:3" s="526" customFormat="1" ht="16.5" customHeight="1" x14ac:dyDescent="0.25">
      <c r="B9" s="525" t="s">
        <v>319</v>
      </c>
    </row>
    <row r="10" spans="2:3" s="526" customFormat="1" ht="16.5" customHeight="1" x14ac:dyDescent="0.25">
      <c r="B10" s="525" t="s">
        <v>320</v>
      </c>
    </row>
    <row r="11" spans="2:3" s="526" customFormat="1" ht="16.5" customHeight="1" x14ac:dyDescent="0.25">
      <c r="B11" s="525" t="s">
        <v>324</v>
      </c>
    </row>
    <row r="13" spans="2:3" x14ac:dyDescent="0.25">
      <c r="B13" t="s">
        <v>321</v>
      </c>
      <c r="C13" s="527"/>
    </row>
    <row r="14" spans="2:3" ht="27" customHeight="1" x14ac:dyDescent="0.25">
      <c r="B14" s="528" t="s">
        <v>322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M61"/>
  <sheetViews>
    <sheetView showGridLines="0" zoomScale="90" zoomScaleNormal="90" zoomScalePageLayoutView="115" workbookViewId="0"/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2" width="15.42578125" style="1" customWidth="1"/>
    <col min="13" max="13" width="12.42578125" style="1" customWidth="1"/>
    <col min="14" max="16384" width="12.42578125" style="1"/>
  </cols>
  <sheetData>
    <row r="1" spans="2:13" ht="12.75" thickBot="1" x14ac:dyDescent="0.25">
      <c r="D1" s="48"/>
    </row>
    <row r="2" spans="2:13" s="2" customFormat="1" ht="15" x14ac:dyDescent="0.2">
      <c r="B2" s="365" t="s">
        <v>38</v>
      </c>
      <c r="C2" s="366"/>
      <c r="D2" s="366"/>
      <c r="E2" s="366"/>
      <c r="F2" s="366"/>
      <c r="G2" s="366"/>
      <c r="H2" s="366"/>
      <c r="I2" s="366"/>
      <c r="J2" s="367"/>
      <c r="K2" s="1"/>
    </row>
    <row r="3" spans="2:13" s="2" customFormat="1" ht="15" x14ac:dyDescent="0.2">
      <c r="B3" s="368" t="s">
        <v>39</v>
      </c>
      <c r="C3" s="369"/>
      <c r="D3" s="369"/>
      <c r="E3" s="369"/>
      <c r="F3" s="369"/>
      <c r="G3" s="369"/>
      <c r="H3" s="369"/>
      <c r="I3" s="369"/>
      <c r="J3" s="370"/>
      <c r="K3" s="1"/>
    </row>
    <row r="4" spans="2:13" s="2" customFormat="1" ht="15.75" thickBot="1" x14ac:dyDescent="0.25">
      <c r="B4" s="371" t="s">
        <v>308</v>
      </c>
      <c r="C4" s="372"/>
      <c r="D4" s="372"/>
      <c r="E4" s="372"/>
      <c r="F4" s="372"/>
      <c r="G4" s="372"/>
      <c r="H4" s="372"/>
      <c r="I4" s="372"/>
      <c r="J4" s="373"/>
      <c r="K4" s="1"/>
    </row>
    <row r="5" spans="2:13" s="7" customFormat="1" x14ac:dyDescent="0.2">
      <c r="B5" s="218"/>
      <c r="C5" s="219"/>
      <c r="D5" s="219"/>
      <c r="E5" s="219"/>
      <c r="F5" s="220"/>
      <c r="G5" s="219"/>
      <c r="H5" s="219"/>
      <c r="I5" s="219"/>
      <c r="J5" s="221"/>
      <c r="K5" s="1"/>
    </row>
    <row r="6" spans="2:13" s="7" customFormat="1" x14ac:dyDescent="0.2">
      <c r="B6" s="364" t="s">
        <v>40</v>
      </c>
      <c r="C6" s="362"/>
      <c r="D6" s="8" t="s">
        <v>285</v>
      </c>
      <c r="E6" s="8" t="s">
        <v>284</v>
      </c>
      <c r="F6" s="9"/>
      <c r="G6" s="362" t="s">
        <v>10</v>
      </c>
      <c r="H6" s="362"/>
      <c r="I6" s="8" t="s">
        <v>285</v>
      </c>
      <c r="J6" s="199" t="s">
        <v>284</v>
      </c>
      <c r="K6" s="1"/>
    </row>
    <row r="7" spans="2:13" s="7" customFormat="1" x14ac:dyDescent="0.2">
      <c r="B7" s="200"/>
      <c r="C7" s="11"/>
      <c r="D7" s="12"/>
      <c r="E7" s="12"/>
      <c r="F7" s="9"/>
      <c r="G7" s="13"/>
      <c r="H7" s="11"/>
      <c r="J7" s="201"/>
    </row>
    <row r="8" spans="2:13" s="7" customFormat="1" x14ac:dyDescent="0.2">
      <c r="B8" s="364" t="s">
        <v>41</v>
      </c>
      <c r="C8" s="362"/>
      <c r="D8" s="12"/>
      <c r="E8" s="12"/>
      <c r="F8" s="9"/>
      <c r="G8" s="362" t="s">
        <v>42</v>
      </c>
      <c r="H8" s="362"/>
      <c r="I8" s="15"/>
      <c r="J8" s="202"/>
      <c r="K8" s="89"/>
    </row>
    <row r="9" spans="2:13" s="7" customFormat="1" x14ac:dyDescent="0.2">
      <c r="B9" s="203"/>
      <c r="C9" s="18"/>
      <c r="D9" s="12"/>
      <c r="E9" s="12"/>
      <c r="F9" s="9"/>
      <c r="G9" s="19"/>
      <c r="H9" s="18"/>
      <c r="I9" s="12"/>
      <c r="J9" s="204"/>
      <c r="K9" s="12"/>
    </row>
    <row r="10" spans="2:13" s="7" customFormat="1" ht="15" x14ac:dyDescent="0.25">
      <c r="B10" s="374" t="s">
        <v>43</v>
      </c>
      <c r="C10" s="363"/>
      <c r="D10" s="21">
        <v>2294982318.4299998</v>
      </c>
      <c r="E10" s="21">
        <v>1800293099.9400001</v>
      </c>
      <c r="F10" s="9"/>
      <c r="G10" s="363" t="s">
        <v>44</v>
      </c>
      <c r="H10" s="363"/>
      <c r="I10" s="21">
        <v>331643663.55000001</v>
      </c>
      <c r="J10" s="205">
        <v>307794486.81</v>
      </c>
      <c r="K10" s="21"/>
      <c r="M10"/>
    </row>
    <row r="11" spans="2:13" s="7" customFormat="1" x14ac:dyDescent="0.2">
      <c r="B11" s="374" t="s">
        <v>45</v>
      </c>
      <c r="C11" s="363"/>
      <c r="D11" s="21">
        <v>24226910.41</v>
      </c>
      <c r="E11" s="21">
        <v>73568403.75</v>
      </c>
      <c r="F11" s="9"/>
      <c r="G11" s="363" t="s">
        <v>46</v>
      </c>
      <c r="H11" s="363"/>
      <c r="I11" s="21">
        <v>0</v>
      </c>
      <c r="J11" s="206">
        <v>0</v>
      </c>
      <c r="K11" s="21"/>
    </row>
    <row r="12" spans="2:13" s="7" customFormat="1" x14ac:dyDescent="0.2">
      <c r="B12" s="374" t="s">
        <v>47</v>
      </c>
      <c r="C12" s="363"/>
      <c r="D12" s="21">
        <v>37285680.740000002</v>
      </c>
      <c r="E12" s="21">
        <v>183367580.31999999</v>
      </c>
      <c r="F12" s="9"/>
      <c r="G12" s="363" t="s">
        <v>48</v>
      </c>
      <c r="H12" s="363"/>
      <c r="I12" s="21">
        <v>23650475.57</v>
      </c>
      <c r="J12" s="205">
        <v>20640462.870000001</v>
      </c>
      <c r="K12" s="21"/>
      <c r="L12" s="168"/>
    </row>
    <row r="13" spans="2:13" s="7" customFormat="1" x14ac:dyDescent="0.2">
      <c r="B13" s="374" t="s">
        <v>49</v>
      </c>
      <c r="C13" s="363"/>
      <c r="D13" s="21">
        <v>0</v>
      </c>
      <c r="E13" s="190">
        <v>0</v>
      </c>
      <c r="F13" s="9"/>
      <c r="G13" s="363" t="s">
        <v>50</v>
      </c>
      <c r="H13" s="363"/>
      <c r="I13" s="21">
        <v>0</v>
      </c>
      <c r="J13" s="206">
        <v>0</v>
      </c>
      <c r="K13" s="21"/>
    </row>
    <row r="14" spans="2:13" s="7" customFormat="1" x14ac:dyDescent="0.2">
      <c r="B14" s="374" t="s">
        <v>51</v>
      </c>
      <c r="C14" s="363"/>
      <c r="D14" s="21">
        <v>0</v>
      </c>
      <c r="E14" s="191">
        <v>0</v>
      </c>
      <c r="F14" s="9"/>
      <c r="G14" s="363" t="s">
        <v>52</v>
      </c>
      <c r="H14" s="363"/>
      <c r="I14" s="21">
        <v>0</v>
      </c>
      <c r="J14" s="206">
        <v>0</v>
      </c>
      <c r="K14" s="21"/>
      <c r="L14" s="168"/>
    </row>
    <row r="15" spans="2:13" s="192" customFormat="1" x14ac:dyDescent="0.2">
      <c r="B15" s="375" t="s">
        <v>53</v>
      </c>
      <c r="C15" s="376"/>
      <c r="D15" s="180">
        <v>-1685234.61</v>
      </c>
      <c r="E15" s="180">
        <v>-1551514.67</v>
      </c>
      <c r="F15" s="193"/>
      <c r="G15" s="376" t="s">
        <v>54</v>
      </c>
      <c r="H15" s="376"/>
      <c r="I15" s="180">
        <v>2272332.52</v>
      </c>
      <c r="J15" s="207">
        <v>1900577.02</v>
      </c>
      <c r="K15" s="180"/>
      <c r="L15" s="168"/>
    </row>
    <row r="16" spans="2:13" s="7" customFormat="1" x14ac:dyDescent="0.2">
      <c r="B16" s="374" t="s">
        <v>55</v>
      </c>
      <c r="C16" s="363"/>
      <c r="D16" s="21">
        <v>0</v>
      </c>
      <c r="E16" s="188">
        <v>0</v>
      </c>
      <c r="F16" s="9"/>
      <c r="G16" s="363" t="s">
        <v>56</v>
      </c>
      <c r="H16" s="363"/>
      <c r="I16" s="21">
        <v>22198850.600000001</v>
      </c>
      <c r="J16" s="206">
        <v>0</v>
      </c>
      <c r="K16" s="21"/>
      <c r="L16" s="168"/>
    </row>
    <row r="17" spans="2:13" s="7" customFormat="1" x14ac:dyDescent="0.2">
      <c r="B17" s="208"/>
      <c r="C17" s="195"/>
      <c r="D17" s="24"/>
      <c r="E17" s="24"/>
      <c r="F17" s="9"/>
      <c r="G17" s="363" t="s">
        <v>57</v>
      </c>
      <c r="H17" s="363"/>
      <c r="I17" s="21">
        <v>3234146.65</v>
      </c>
      <c r="J17" s="205">
        <v>102146.65</v>
      </c>
      <c r="K17" s="21"/>
      <c r="L17" s="168"/>
    </row>
    <row r="18" spans="2:13" s="7" customFormat="1" x14ac:dyDescent="0.2">
      <c r="B18" s="364" t="s">
        <v>58</v>
      </c>
      <c r="C18" s="362"/>
      <c r="D18" s="15">
        <v>2354809674.9699993</v>
      </c>
      <c r="E18" s="15">
        <v>2055677569.3399999</v>
      </c>
      <c r="F18" s="25"/>
      <c r="G18" s="362" t="s">
        <v>59</v>
      </c>
      <c r="H18" s="362"/>
      <c r="I18" s="15">
        <v>382999468.88999999</v>
      </c>
      <c r="J18" s="209">
        <v>330437673.34999996</v>
      </c>
      <c r="K18" s="15"/>
      <c r="L18" s="168"/>
    </row>
    <row r="19" spans="2:13" s="7" customFormat="1" x14ac:dyDescent="0.2">
      <c r="B19" s="200"/>
      <c r="C19" s="194"/>
      <c r="D19" s="27"/>
      <c r="E19" s="27"/>
      <c r="F19" s="25"/>
      <c r="J19" s="201"/>
      <c r="L19" s="168"/>
    </row>
    <row r="20" spans="2:13" s="7" customFormat="1" x14ac:dyDescent="0.2">
      <c r="B20" s="364" t="s">
        <v>60</v>
      </c>
      <c r="C20" s="362"/>
      <c r="D20" s="28"/>
      <c r="E20" s="28"/>
      <c r="F20" s="9"/>
      <c r="G20" s="362" t="s">
        <v>61</v>
      </c>
      <c r="H20" s="362"/>
      <c r="I20" s="28"/>
      <c r="J20" s="210"/>
      <c r="K20" s="28"/>
    </row>
    <row r="21" spans="2:13" s="7" customFormat="1" x14ac:dyDescent="0.2">
      <c r="B21" s="208"/>
      <c r="C21" s="30"/>
      <c r="D21" s="24"/>
      <c r="E21" s="24"/>
      <c r="F21" s="9"/>
      <c r="G21" s="30"/>
      <c r="H21" s="195"/>
      <c r="I21" s="24"/>
      <c r="J21" s="211"/>
      <c r="K21" s="24"/>
    </row>
    <row r="22" spans="2:13" s="7" customFormat="1" ht="15" x14ac:dyDescent="0.25">
      <c r="B22" s="375" t="s">
        <v>62</v>
      </c>
      <c r="C22" s="376"/>
      <c r="D22" s="21">
        <v>218820371.21000001</v>
      </c>
      <c r="E22" s="187">
        <v>201609442.28</v>
      </c>
      <c r="F22" s="9"/>
      <c r="G22" s="363" t="s">
        <v>63</v>
      </c>
      <c r="H22" s="363"/>
      <c r="I22" s="21">
        <v>0</v>
      </c>
      <c r="J22" s="206">
        <v>0</v>
      </c>
      <c r="K22" s="21"/>
      <c r="M22"/>
    </row>
    <row r="23" spans="2:13" s="7" customFormat="1" ht="15" x14ac:dyDescent="0.25">
      <c r="B23" s="375" t="s">
        <v>64</v>
      </c>
      <c r="C23" s="376"/>
      <c r="D23" s="21">
        <v>0</v>
      </c>
      <c r="E23" s="189">
        <v>0</v>
      </c>
      <c r="F23" s="9"/>
      <c r="G23" s="363" t="s">
        <v>65</v>
      </c>
      <c r="H23" s="363"/>
      <c r="I23" s="21">
        <v>0</v>
      </c>
      <c r="J23" s="206">
        <v>0</v>
      </c>
      <c r="K23" s="21"/>
      <c r="M23"/>
    </row>
    <row r="24" spans="2:13" s="7" customFormat="1" ht="15" x14ac:dyDescent="0.25">
      <c r="B24" s="375" t="s">
        <v>66</v>
      </c>
      <c r="C24" s="376"/>
      <c r="D24" s="21">
        <v>18250905435.540001</v>
      </c>
      <c r="E24" s="187">
        <v>13609258685.16</v>
      </c>
      <c r="F24" s="9"/>
      <c r="G24" s="376" t="s">
        <v>67</v>
      </c>
      <c r="H24" s="376"/>
      <c r="I24" s="21">
        <v>1976328591.97</v>
      </c>
      <c r="J24" s="205">
        <v>2049451547.7</v>
      </c>
      <c r="K24" s="21"/>
      <c r="M24"/>
    </row>
    <row r="25" spans="2:13" s="7" customFormat="1" ht="15" x14ac:dyDescent="0.25">
      <c r="B25" s="375" t="s">
        <v>68</v>
      </c>
      <c r="C25" s="376"/>
      <c r="D25" s="21">
        <v>1314918003.6199999</v>
      </c>
      <c r="E25" s="187">
        <v>984231946.72000003</v>
      </c>
      <c r="F25" s="9"/>
      <c r="G25" s="363" t="s">
        <v>69</v>
      </c>
      <c r="H25" s="363"/>
      <c r="I25" s="21">
        <v>0</v>
      </c>
      <c r="J25" s="206">
        <v>0</v>
      </c>
      <c r="K25" s="21"/>
      <c r="M25"/>
    </row>
    <row r="26" spans="2:13" s="7" customFormat="1" x14ac:dyDescent="0.2">
      <c r="B26" s="375" t="s">
        <v>70</v>
      </c>
      <c r="C26" s="376"/>
      <c r="D26" s="21">
        <v>74260213.859999999</v>
      </c>
      <c r="E26" s="187">
        <v>74260213.859999999</v>
      </c>
      <c r="F26" s="9"/>
      <c r="G26" s="363" t="s">
        <v>71</v>
      </c>
      <c r="H26" s="363"/>
      <c r="I26" s="21">
        <v>15240957.630000001</v>
      </c>
      <c r="J26" s="205">
        <v>15240957.630000001</v>
      </c>
      <c r="K26" s="21"/>
    </row>
    <row r="27" spans="2:13" s="7" customFormat="1" x14ac:dyDescent="0.2">
      <c r="B27" s="375" t="s">
        <v>72</v>
      </c>
      <c r="C27" s="376"/>
      <c r="D27" s="21">
        <v>-721264202.29999995</v>
      </c>
      <c r="E27" s="187">
        <v>-496117787.48000002</v>
      </c>
      <c r="F27" s="9"/>
      <c r="G27" s="363" t="s">
        <v>73</v>
      </c>
      <c r="H27" s="363"/>
      <c r="I27" s="21">
        <v>0</v>
      </c>
      <c r="J27" s="206">
        <v>0</v>
      </c>
      <c r="K27" s="21"/>
    </row>
    <row r="28" spans="2:13" s="7" customFormat="1" x14ac:dyDescent="0.2">
      <c r="B28" s="375" t="s">
        <v>74</v>
      </c>
      <c r="C28" s="376"/>
      <c r="D28" s="21">
        <v>88613297.569999993</v>
      </c>
      <c r="E28" s="187">
        <v>67786878.599999994</v>
      </c>
      <c r="F28" s="9"/>
      <c r="G28" s="362" t="s">
        <v>75</v>
      </c>
      <c r="H28" s="362"/>
      <c r="I28" s="15">
        <v>1991569549.6000001</v>
      </c>
      <c r="J28" s="209">
        <v>2064692505.3300002</v>
      </c>
      <c r="K28" s="15"/>
    </row>
    <row r="29" spans="2:13" s="7" customFormat="1" x14ac:dyDescent="0.2">
      <c r="B29" s="375" t="s">
        <v>76</v>
      </c>
      <c r="C29" s="376"/>
      <c r="D29" s="21">
        <v>0</v>
      </c>
      <c r="E29" s="188">
        <v>0</v>
      </c>
      <c r="F29" s="9"/>
      <c r="J29" s="201"/>
    </row>
    <row r="30" spans="2:13" s="7" customFormat="1" x14ac:dyDescent="0.2">
      <c r="B30" s="375" t="s">
        <v>77</v>
      </c>
      <c r="C30" s="376"/>
      <c r="D30" s="21">
        <v>1103899684</v>
      </c>
      <c r="E30" s="187">
        <v>1103899684</v>
      </c>
      <c r="F30" s="9"/>
      <c r="G30" s="362" t="s">
        <v>78</v>
      </c>
      <c r="H30" s="362"/>
      <c r="I30" s="15">
        <v>2374569018.4900002</v>
      </c>
      <c r="J30" s="209">
        <v>2395130178.6800003</v>
      </c>
      <c r="K30" s="15"/>
    </row>
    <row r="31" spans="2:13" s="7" customFormat="1" x14ac:dyDescent="0.2">
      <c r="B31" s="212"/>
      <c r="C31" s="196"/>
      <c r="D31" s="33"/>
      <c r="E31" s="33"/>
      <c r="F31" s="9"/>
      <c r="J31" s="201"/>
    </row>
    <row r="32" spans="2:13" s="7" customFormat="1" x14ac:dyDescent="0.2">
      <c r="B32" s="377" t="s">
        <v>286</v>
      </c>
      <c r="C32" s="378"/>
      <c r="D32" s="34">
        <v>20330152803.5</v>
      </c>
      <c r="E32" s="34">
        <v>15544929063.140001</v>
      </c>
      <c r="F32" s="25"/>
      <c r="G32" s="362" t="s">
        <v>17</v>
      </c>
      <c r="H32" s="362"/>
      <c r="I32" s="27"/>
      <c r="J32" s="213"/>
      <c r="K32" s="27"/>
    </row>
    <row r="33" spans="2:11" s="7" customFormat="1" x14ac:dyDescent="0.2">
      <c r="B33" s="212"/>
      <c r="C33" s="36"/>
      <c r="D33" s="33"/>
      <c r="E33" s="33"/>
      <c r="F33" s="9"/>
      <c r="G33" s="362" t="s">
        <v>80</v>
      </c>
      <c r="H33" s="362"/>
      <c r="I33" s="15">
        <v>0</v>
      </c>
      <c r="J33" s="209">
        <v>0</v>
      </c>
      <c r="K33" s="15"/>
    </row>
    <row r="34" spans="2:11" s="7" customFormat="1" x14ac:dyDescent="0.2">
      <c r="B34" s="377" t="s">
        <v>81</v>
      </c>
      <c r="C34" s="378"/>
      <c r="D34" s="34">
        <v>22684962478.470001</v>
      </c>
      <c r="E34" s="34">
        <v>17600606632.48</v>
      </c>
      <c r="F34" s="9"/>
      <c r="G34" s="363" t="s">
        <v>82</v>
      </c>
      <c r="H34" s="363"/>
      <c r="I34" s="21">
        <v>0</v>
      </c>
      <c r="J34" s="206">
        <v>0</v>
      </c>
      <c r="K34" s="21"/>
    </row>
    <row r="35" spans="2:11" s="7" customFormat="1" x14ac:dyDescent="0.2">
      <c r="B35" s="208"/>
      <c r="C35" s="30"/>
      <c r="D35" s="24"/>
      <c r="E35" s="24"/>
      <c r="F35" s="9"/>
      <c r="G35" s="363" t="s">
        <v>83</v>
      </c>
      <c r="H35" s="363"/>
      <c r="I35" s="21">
        <v>0</v>
      </c>
      <c r="J35" s="206">
        <v>0</v>
      </c>
      <c r="K35" s="21"/>
    </row>
    <row r="36" spans="2:11" s="7" customFormat="1" x14ac:dyDescent="0.2">
      <c r="B36" s="208"/>
      <c r="C36" s="30"/>
      <c r="D36" s="37"/>
      <c r="E36" s="37"/>
      <c r="F36" s="9"/>
      <c r="G36" s="363" t="s">
        <v>84</v>
      </c>
      <c r="H36" s="363"/>
      <c r="I36" s="21">
        <v>0</v>
      </c>
      <c r="J36" s="206">
        <v>0</v>
      </c>
      <c r="K36" s="21"/>
    </row>
    <row r="37" spans="2:11" s="7" customFormat="1" x14ac:dyDescent="0.2">
      <c r="B37" s="208"/>
      <c r="C37" s="30"/>
      <c r="D37" s="37"/>
      <c r="E37" s="37"/>
      <c r="F37" s="9"/>
      <c r="J37" s="205"/>
    </row>
    <row r="38" spans="2:11" s="7" customFormat="1" x14ac:dyDescent="0.2">
      <c r="B38" s="208"/>
      <c r="C38" s="38"/>
      <c r="D38" s="38"/>
      <c r="E38" s="37"/>
      <c r="F38" s="9"/>
      <c r="G38" s="362" t="s">
        <v>85</v>
      </c>
      <c r="H38" s="362"/>
      <c r="I38" s="15">
        <v>20310393459.98</v>
      </c>
      <c r="J38" s="209">
        <v>15205476453.799999</v>
      </c>
      <c r="K38" s="15"/>
    </row>
    <row r="39" spans="2:11" s="7" customFormat="1" x14ac:dyDescent="0.2">
      <c r="B39" s="208"/>
      <c r="C39" s="38"/>
      <c r="D39" s="38"/>
      <c r="E39" s="37"/>
      <c r="F39" s="9"/>
      <c r="G39" s="363" t="s">
        <v>86</v>
      </c>
      <c r="H39" s="363"/>
      <c r="I39" s="21">
        <v>1453456334.1799998</v>
      </c>
      <c r="J39" s="205">
        <v>1304289046.3299999</v>
      </c>
      <c r="K39" s="21"/>
    </row>
    <row r="40" spans="2:11" s="7" customFormat="1" x14ac:dyDescent="0.2">
      <c r="B40" s="208"/>
      <c r="C40" s="38"/>
      <c r="D40" s="38"/>
      <c r="E40" s="37"/>
      <c r="F40" s="9"/>
      <c r="G40" s="352"/>
      <c r="H40" s="352"/>
      <c r="I40" s="21"/>
      <c r="J40" s="210"/>
      <c r="K40" s="21"/>
    </row>
    <row r="41" spans="2:11" s="7" customFormat="1" x14ac:dyDescent="0.2">
      <c r="B41" s="208"/>
      <c r="C41" s="38"/>
      <c r="D41" s="38"/>
      <c r="E41" s="37"/>
      <c r="F41" s="9"/>
      <c r="G41" s="363" t="s">
        <v>87</v>
      </c>
      <c r="H41" s="363"/>
      <c r="I41" s="21">
        <v>3964423325.71</v>
      </c>
      <c r="J41" s="210">
        <v>2769834381.0699997</v>
      </c>
      <c r="K41" s="21"/>
    </row>
    <row r="42" spans="2:11" s="7" customFormat="1" x14ac:dyDescent="0.2">
      <c r="B42" s="208"/>
      <c r="C42" s="38"/>
      <c r="D42" s="38"/>
      <c r="E42" s="37"/>
      <c r="F42" s="9"/>
      <c r="G42" s="363" t="s">
        <v>88</v>
      </c>
      <c r="H42" s="363"/>
      <c r="I42" s="21">
        <v>6600948383.4099998</v>
      </c>
      <c r="J42" s="205">
        <v>2847515156.4099998</v>
      </c>
      <c r="K42" s="21"/>
    </row>
    <row r="43" spans="2:11" s="7" customFormat="1" x14ac:dyDescent="0.2">
      <c r="B43" s="208"/>
      <c r="C43" s="38"/>
      <c r="D43" s="38"/>
      <c r="E43" s="37"/>
      <c r="F43" s="9"/>
      <c r="G43" s="195" t="s">
        <v>89</v>
      </c>
      <c r="H43" s="195"/>
      <c r="I43" s="21">
        <v>0</v>
      </c>
      <c r="J43" s="206">
        <v>0</v>
      </c>
      <c r="K43" s="21"/>
    </row>
    <row r="44" spans="2:11" s="7" customFormat="1" x14ac:dyDescent="0.2">
      <c r="B44" s="208"/>
      <c r="C44" s="38"/>
      <c r="D44" s="38"/>
      <c r="E44" s="37"/>
      <c r="F44" s="9"/>
      <c r="G44" s="363" t="s">
        <v>90</v>
      </c>
      <c r="H44" s="363"/>
      <c r="I44" s="21">
        <v>8291565416.6800003</v>
      </c>
      <c r="J44" s="205">
        <v>8283837869.9899998</v>
      </c>
      <c r="K44" s="21"/>
    </row>
    <row r="45" spans="2:11" s="7" customFormat="1" x14ac:dyDescent="0.2">
      <c r="B45" s="208"/>
      <c r="C45" s="30"/>
      <c r="D45" s="37"/>
      <c r="E45" s="37"/>
      <c r="F45" s="9"/>
      <c r="G45" s="30"/>
      <c r="H45" s="39"/>
      <c r="I45" s="24"/>
      <c r="J45" s="205"/>
      <c r="K45" s="24"/>
    </row>
    <row r="46" spans="2:11" s="7" customFormat="1" x14ac:dyDescent="0.2">
      <c r="B46" s="208"/>
      <c r="C46" s="30"/>
      <c r="D46" s="37"/>
      <c r="E46" s="37"/>
      <c r="F46" s="9"/>
      <c r="G46" s="362" t="s">
        <v>91</v>
      </c>
      <c r="H46" s="362"/>
      <c r="I46" s="15">
        <v>0</v>
      </c>
      <c r="J46" s="209">
        <v>0</v>
      </c>
      <c r="K46" s="15"/>
    </row>
    <row r="47" spans="2:11" s="7" customFormat="1" x14ac:dyDescent="0.2">
      <c r="B47" s="208"/>
      <c r="C47" s="30"/>
      <c r="D47" s="37"/>
      <c r="E47" s="37"/>
      <c r="F47" s="9"/>
      <c r="G47" s="30"/>
      <c r="H47" s="39"/>
      <c r="I47" s="24"/>
      <c r="J47" s="211"/>
      <c r="K47" s="24"/>
    </row>
    <row r="48" spans="2:11" s="7" customFormat="1" x14ac:dyDescent="0.2">
      <c r="B48" s="208"/>
      <c r="C48" s="30"/>
      <c r="D48" s="37"/>
      <c r="E48" s="37"/>
      <c r="F48" s="9"/>
      <c r="G48" s="363" t="s">
        <v>92</v>
      </c>
      <c r="H48" s="363"/>
      <c r="I48" s="21">
        <v>0</v>
      </c>
      <c r="J48" s="206">
        <v>0</v>
      </c>
      <c r="K48" s="21"/>
    </row>
    <row r="49" spans="2:11" s="7" customFormat="1" x14ac:dyDescent="0.2">
      <c r="B49" s="208"/>
      <c r="C49" s="30"/>
      <c r="D49" s="37"/>
      <c r="E49" s="37"/>
      <c r="F49" s="9"/>
      <c r="G49" s="363" t="s">
        <v>93</v>
      </c>
      <c r="H49" s="363"/>
      <c r="I49" s="21">
        <v>0</v>
      </c>
      <c r="J49" s="206">
        <v>0</v>
      </c>
      <c r="K49" s="21"/>
    </row>
    <row r="50" spans="2:11" s="7" customFormat="1" x14ac:dyDescent="0.2">
      <c r="B50" s="208"/>
      <c r="C50" s="30"/>
      <c r="D50" s="37"/>
      <c r="E50" s="37"/>
      <c r="F50" s="9"/>
      <c r="G50" s="30"/>
      <c r="H50" s="40"/>
      <c r="I50" s="24"/>
      <c r="J50" s="211"/>
      <c r="K50" s="24"/>
    </row>
    <row r="51" spans="2:11" s="7" customFormat="1" x14ac:dyDescent="0.2">
      <c r="B51" s="208"/>
      <c r="C51" s="30"/>
      <c r="D51" s="37"/>
      <c r="E51" s="37"/>
      <c r="F51" s="9"/>
      <c r="G51" s="362" t="s">
        <v>94</v>
      </c>
      <c r="H51" s="362"/>
      <c r="I51" s="15">
        <v>20310393459.98</v>
      </c>
      <c r="J51" s="209">
        <v>15205476453.799999</v>
      </c>
      <c r="K51" s="15"/>
    </row>
    <row r="52" spans="2:11" s="7" customFormat="1" x14ac:dyDescent="0.2">
      <c r="B52" s="208"/>
      <c r="C52" s="30"/>
      <c r="D52" s="37"/>
      <c r="E52" s="37"/>
      <c r="F52" s="9"/>
      <c r="G52" s="30"/>
      <c r="H52" s="39"/>
      <c r="I52" s="24"/>
      <c r="J52" s="211"/>
      <c r="K52" s="24"/>
    </row>
    <row r="53" spans="2:11" s="7" customFormat="1" x14ac:dyDescent="0.2">
      <c r="B53" s="208"/>
      <c r="C53" s="30"/>
      <c r="D53" s="37"/>
      <c r="E53" s="37"/>
      <c r="F53" s="9"/>
      <c r="G53" s="362" t="s">
        <v>95</v>
      </c>
      <c r="H53" s="362"/>
      <c r="I53" s="15">
        <v>22684962478.470001</v>
      </c>
      <c r="J53" s="209">
        <v>17600606632.48</v>
      </c>
      <c r="K53" s="15"/>
    </row>
    <row r="54" spans="2:11" s="7" customFormat="1" ht="12.75" thickBot="1" x14ac:dyDescent="0.25">
      <c r="B54" s="214"/>
      <c r="C54" s="215"/>
      <c r="D54" s="215"/>
      <c r="E54" s="215"/>
      <c r="F54" s="216"/>
      <c r="G54" s="215"/>
      <c r="H54" s="215"/>
      <c r="I54" s="215"/>
      <c r="J54" s="217"/>
      <c r="K54" s="90"/>
    </row>
    <row r="55" spans="2:11" x14ac:dyDescent="0.2">
      <c r="B55" s="318" t="s">
        <v>287</v>
      </c>
      <c r="C55" s="45"/>
      <c r="D55" s="46"/>
      <c r="E55" s="46"/>
      <c r="F55" s="9"/>
      <c r="G55" s="47"/>
      <c r="H55" s="45"/>
      <c r="I55" s="185"/>
      <c r="J55" s="185"/>
      <c r="K55" s="46"/>
    </row>
    <row r="56" spans="2:11" x14ac:dyDescent="0.2">
      <c r="G56" s="362"/>
      <c r="H56" s="362"/>
      <c r="I56" s="15"/>
    </row>
    <row r="57" spans="2:11" x14ac:dyDescent="0.2">
      <c r="G57" s="363"/>
      <c r="H57" s="363"/>
      <c r="I57" s="179"/>
    </row>
    <row r="58" spans="2:11" x14ac:dyDescent="0.2">
      <c r="G58" s="363"/>
      <c r="H58" s="363"/>
      <c r="I58" s="179"/>
    </row>
    <row r="59" spans="2:11" x14ac:dyDescent="0.2">
      <c r="G59" s="363"/>
      <c r="H59" s="363"/>
      <c r="I59" s="179"/>
    </row>
    <row r="60" spans="2:11" x14ac:dyDescent="0.2">
      <c r="G60" s="178"/>
      <c r="H60" s="178"/>
      <c r="I60" s="179"/>
    </row>
    <row r="61" spans="2:11" x14ac:dyDescent="0.2">
      <c r="G61" s="363"/>
      <c r="H61" s="363"/>
      <c r="I61" s="179"/>
    </row>
  </sheetData>
  <mergeCells count="65"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  <mergeCell ref="G56:H56"/>
    <mergeCell ref="G57:H57"/>
    <mergeCell ref="G58:H58"/>
    <mergeCell ref="G59:H59"/>
    <mergeCell ref="G61:H61"/>
  </mergeCells>
  <pageMargins left="0.7" right="0.7" top="0.75" bottom="0.75" header="0.3" footer="0.3"/>
  <pageSetup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69"/>
  <sheetViews>
    <sheetView showGridLines="0" zoomScaleNormal="100" zoomScalePageLayoutView="115" workbookViewId="0"/>
  </sheetViews>
  <sheetFormatPr baseColWidth="10" defaultColWidth="11.42578125" defaultRowHeight="12" x14ac:dyDescent="0.2"/>
  <cols>
    <col min="1" max="1" width="3.42578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80" t="s">
        <v>38</v>
      </c>
      <c r="C2" s="381"/>
      <c r="D2" s="381"/>
      <c r="E2" s="381"/>
      <c r="F2" s="381"/>
      <c r="G2" s="382"/>
    </row>
    <row r="3" spans="2:7" ht="14.25" customHeight="1" x14ac:dyDescent="0.2">
      <c r="B3" s="383" t="s">
        <v>144</v>
      </c>
      <c r="C3" s="384"/>
      <c r="D3" s="384"/>
      <c r="E3" s="384"/>
      <c r="F3" s="384"/>
      <c r="G3" s="385"/>
    </row>
    <row r="4" spans="2:7" ht="14.25" customHeight="1" thickBot="1" x14ac:dyDescent="0.25">
      <c r="B4" s="386" t="s">
        <v>309</v>
      </c>
      <c r="C4" s="387"/>
      <c r="D4" s="387"/>
      <c r="E4" s="387"/>
      <c r="F4" s="387"/>
      <c r="G4" s="388"/>
    </row>
    <row r="5" spans="2:7" s="53" customFormat="1" x14ac:dyDescent="0.2">
      <c r="B5" s="274"/>
      <c r="C5" s="275"/>
      <c r="D5" s="275"/>
      <c r="E5" s="275"/>
      <c r="F5" s="276">
        <v>2019</v>
      </c>
      <c r="G5" s="277">
        <v>2018</v>
      </c>
    </row>
    <row r="6" spans="2:7" x14ac:dyDescent="0.2">
      <c r="B6" s="389" t="s">
        <v>21</v>
      </c>
      <c r="C6" s="390"/>
      <c r="D6" s="390"/>
      <c r="E6" s="390"/>
      <c r="F6" s="356"/>
      <c r="G6" s="278"/>
    </row>
    <row r="7" spans="2:7" s="57" customFormat="1" ht="28.35" customHeight="1" x14ac:dyDescent="0.25">
      <c r="B7" s="389" t="s">
        <v>145</v>
      </c>
      <c r="C7" s="390"/>
      <c r="D7" s="390"/>
      <c r="E7" s="390"/>
      <c r="F7" s="177">
        <v>1654236139.5</v>
      </c>
      <c r="G7" s="279">
        <v>1691769454.47</v>
      </c>
    </row>
    <row r="8" spans="2:7" ht="12" customHeight="1" x14ac:dyDescent="0.2">
      <c r="B8" s="280"/>
      <c r="C8" s="379" t="s">
        <v>146</v>
      </c>
      <c r="D8" s="379"/>
      <c r="E8" s="379"/>
      <c r="F8" s="173">
        <v>1294147996.0599999</v>
      </c>
      <c r="G8" s="281">
        <v>1288832666.5599999</v>
      </c>
    </row>
    <row r="9" spans="2:7" ht="12" customHeight="1" x14ac:dyDescent="0.2">
      <c r="B9" s="280"/>
      <c r="C9" s="379" t="s">
        <v>147</v>
      </c>
      <c r="D9" s="379"/>
      <c r="E9" s="379"/>
      <c r="F9" s="173">
        <v>0</v>
      </c>
      <c r="G9" s="282">
        <v>0</v>
      </c>
    </row>
    <row r="10" spans="2:7" ht="12" customHeight="1" x14ac:dyDescent="0.2">
      <c r="B10" s="280"/>
      <c r="C10" s="379" t="s">
        <v>148</v>
      </c>
      <c r="D10" s="379"/>
      <c r="E10" s="379"/>
      <c r="F10" s="173">
        <v>0</v>
      </c>
      <c r="G10" s="282">
        <v>0</v>
      </c>
    </row>
    <row r="11" spans="2:7" x14ac:dyDescent="0.2">
      <c r="B11" s="280"/>
      <c r="C11" s="379" t="s">
        <v>149</v>
      </c>
      <c r="D11" s="379"/>
      <c r="E11" s="379"/>
      <c r="F11" s="173">
        <v>169842565.15000001</v>
      </c>
      <c r="G11" s="281">
        <v>145175187.16</v>
      </c>
    </row>
    <row r="12" spans="2:7" ht="15.6" customHeight="1" x14ac:dyDescent="0.2">
      <c r="B12" s="280"/>
      <c r="C12" s="379" t="s">
        <v>288</v>
      </c>
      <c r="D12" s="379"/>
      <c r="E12" s="379"/>
      <c r="F12" s="173">
        <v>99920371.549999997</v>
      </c>
      <c r="G12" s="281">
        <v>75701917.150000006</v>
      </c>
    </row>
    <row r="13" spans="2:7" ht="12" customHeight="1" x14ac:dyDescent="0.2">
      <c r="B13" s="280"/>
      <c r="C13" s="379" t="s">
        <v>289</v>
      </c>
      <c r="D13" s="379"/>
      <c r="E13" s="379"/>
      <c r="F13" s="173">
        <v>90325206.739999995</v>
      </c>
      <c r="G13" s="281">
        <v>182059683.59999999</v>
      </c>
    </row>
    <row r="14" spans="2:7" ht="12" customHeight="1" x14ac:dyDescent="0.2">
      <c r="B14" s="280"/>
      <c r="C14" s="379" t="s">
        <v>152</v>
      </c>
      <c r="D14" s="379"/>
      <c r="E14" s="379"/>
      <c r="F14" s="173">
        <v>0</v>
      </c>
      <c r="G14" s="282">
        <v>0</v>
      </c>
    </row>
    <row r="15" spans="2:7" ht="23.45" customHeight="1" x14ac:dyDescent="0.2">
      <c r="B15" s="358"/>
      <c r="C15" s="393" t="s">
        <v>153</v>
      </c>
      <c r="D15" s="393"/>
      <c r="E15" s="393"/>
      <c r="F15" s="174">
        <v>0</v>
      </c>
      <c r="G15" s="282">
        <v>0</v>
      </c>
    </row>
    <row r="16" spans="2:7" x14ac:dyDescent="0.2">
      <c r="B16" s="394" t="s">
        <v>154</v>
      </c>
      <c r="C16" s="395"/>
      <c r="D16" s="395"/>
      <c r="E16" s="395"/>
      <c r="F16" s="175">
        <v>1690370493.6499999</v>
      </c>
      <c r="G16" s="284">
        <v>1458649987.6800001</v>
      </c>
    </row>
    <row r="17" spans="1:7" x14ac:dyDescent="0.2">
      <c r="B17" s="358"/>
      <c r="C17" s="393" t="s">
        <v>155</v>
      </c>
      <c r="D17" s="393"/>
      <c r="E17" s="393"/>
      <c r="F17" s="174">
        <v>1472707197.8699999</v>
      </c>
      <c r="G17" s="281">
        <v>1322446737.75</v>
      </c>
    </row>
    <row r="18" spans="1:7" x14ac:dyDescent="0.2">
      <c r="B18" s="358"/>
      <c r="C18" s="393" t="s">
        <v>156</v>
      </c>
      <c r="D18" s="393"/>
      <c r="E18" s="393"/>
      <c r="F18" s="174">
        <v>217663295.78</v>
      </c>
      <c r="G18" s="281">
        <v>136203249.93000001</v>
      </c>
    </row>
    <row r="19" spans="1:7" x14ac:dyDescent="0.2">
      <c r="B19" s="394" t="s">
        <v>157</v>
      </c>
      <c r="C19" s="395"/>
      <c r="D19" s="395"/>
      <c r="E19" s="395"/>
      <c r="F19" s="175">
        <v>189959.32</v>
      </c>
      <c r="G19" s="284">
        <v>2074534.64</v>
      </c>
    </row>
    <row r="20" spans="1:7" ht="12.75" customHeight="1" x14ac:dyDescent="0.25">
      <c r="A20" s="163"/>
      <c r="B20" s="358"/>
      <c r="C20" s="393" t="s">
        <v>158</v>
      </c>
      <c r="D20" s="393"/>
      <c r="E20" s="393"/>
      <c r="F20" s="174">
        <v>0</v>
      </c>
      <c r="G20" s="282">
        <v>0</v>
      </c>
    </row>
    <row r="21" spans="1:7" x14ac:dyDescent="0.2">
      <c r="B21" s="358"/>
      <c r="C21" s="393" t="s">
        <v>159</v>
      </c>
      <c r="D21" s="393"/>
      <c r="E21" s="393"/>
      <c r="F21" s="174">
        <v>0</v>
      </c>
      <c r="G21" s="282">
        <v>0</v>
      </c>
    </row>
    <row r="22" spans="1:7" x14ac:dyDescent="0.2">
      <c r="B22" s="358"/>
      <c r="C22" s="393" t="s">
        <v>160</v>
      </c>
      <c r="D22" s="393"/>
      <c r="E22" s="393"/>
      <c r="F22" s="174">
        <v>0</v>
      </c>
      <c r="G22" s="282">
        <v>0</v>
      </c>
    </row>
    <row r="23" spans="1:7" x14ac:dyDescent="0.2">
      <c r="B23" s="358"/>
      <c r="C23" s="393" t="s">
        <v>161</v>
      </c>
      <c r="D23" s="393"/>
      <c r="E23" s="393"/>
      <c r="F23" s="174">
        <v>0</v>
      </c>
      <c r="G23" s="282">
        <v>0</v>
      </c>
    </row>
    <row r="24" spans="1:7" x14ac:dyDescent="0.2">
      <c r="B24" s="358"/>
      <c r="C24" s="393" t="s">
        <v>162</v>
      </c>
      <c r="D24" s="393"/>
      <c r="E24" s="393"/>
      <c r="F24" s="174">
        <v>189959.32</v>
      </c>
      <c r="G24" s="281">
        <v>2074534.64</v>
      </c>
    </row>
    <row r="25" spans="1:7" x14ac:dyDescent="0.2">
      <c r="B25" s="358"/>
      <c r="C25" s="357"/>
      <c r="D25" s="357"/>
      <c r="E25" s="357"/>
      <c r="F25" s="174"/>
      <c r="G25" s="285"/>
    </row>
    <row r="26" spans="1:7" x14ac:dyDescent="0.2">
      <c r="B26" s="396" t="s">
        <v>163</v>
      </c>
      <c r="C26" s="397"/>
      <c r="D26" s="397"/>
      <c r="E26" s="397"/>
      <c r="F26" s="176">
        <v>3344796592.4699998</v>
      </c>
      <c r="G26" s="286">
        <v>3152493976.79</v>
      </c>
    </row>
    <row r="27" spans="1:7" x14ac:dyDescent="0.2">
      <c r="B27" s="358"/>
      <c r="C27" s="357"/>
      <c r="D27" s="357"/>
      <c r="E27" s="357"/>
      <c r="F27" s="174"/>
      <c r="G27" s="285"/>
    </row>
    <row r="28" spans="1:7" x14ac:dyDescent="0.2">
      <c r="B28" s="391" t="s">
        <v>164</v>
      </c>
      <c r="C28" s="392"/>
      <c r="D28" s="392"/>
      <c r="E28" s="392"/>
      <c r="F28" s="174"/>
      <c r="G28" s="285"/>
    </row>
    <row r="29" spans="1:7" x14ac:dyDescent="0.2">
      <c r="B29" s="394" t="s">
        <v>165</v>
      </c>
      <c r="C29" s="395"/>
      <c r="D29" s="395"/>
      <c r="E29" s="395"/>
      <c r="F29" s="175">
        <v>1499047121.3600001</v>
      </c>
      <c r="G29" s="284">
        <v>1409658790.6900001</v>
      </c>
    </row>
    <row r="30" spans="1:7" x14ac:dyDescent="0.2">
      <c r="B30" s="283"/>
      <c r="C30" s="393" t="s">
        <v>166</v>
      </c>
      <c r="D30" s="393"/>
      <c r="E30" s="393"/>
      <c r="F30" s="174">
        <v>663285984.95000005</v>
      </c>
      <c r="G30" s="281">
        <v>701524013.69000006</v>
      </c>
    </row>
    <row r="31" spans="1:7" x14ac:dyDescent="0.2">
      <c r="B31" s="283"/>
      <c r="C31" s="393" t="s">
        <v>167</v>
      </c>
      <c r="D31" s="393"/>
      <c r="E31" s="393"/>
      <c r="F31" s="174">
        <v>239033444.47</v>
      </c>
      <c r="G31" s="281">
        <v>233001934.19</v>
      </c>
    </row>
    <row r="32" spans="1:7" x14ac:dyDescent="0.2">
      <c r="B32" s="283"/>
      <c r="C32" s="393" t="s">
        <v>168</v>
      </c>
      <c r="D32" s="393"/>
      <c r="E32" s="393"/>
      <c r="F32" s="174">
        <v>596727691.94000006</v>
      </c>
      <c r="G32" s="281">
        <v>475132842.81</v>
      </c>
    </row>
    <row r="33" spans="2:7" x14ac:dyDescent="0.2">
      <c r="B33" s="394" t="s">
        <v>156</v>
      </c>
      <c r="C33" s="395"/>
      <c r="D33" s="395"/>
      <c r="E33" s="395"/>
      <c r="F33" s="175">
        <v>190434308.56</v>
      </c>
      <c r="G33" s="284">
        <v>307559879.10000002</v>
      </c>
    </row>
    <row r="34" spans="2:7" x14ac:dyDescent="0.2">
      <c r="B34" s="283"/>
      <c r="C34" s="393" t="s">
        <v>169</v>
      </c>
      <c r="D34" s="393"/>
      <c r="E34" s="393"/>
      <c r="F34" s="174">
        <v>0</v>
      </c>
      <c r="G34" s="282">
        <v>0</v>
      </c>
    </row>
    <row r="35" spans="2:7" x14ac:dyDescent="0.2">
      <c r="B35" s="283"/>
      <c r="C35" s="393" t="s">
        <v>170</v>
      </c>
      <c r="D35" s="393"/>
      <c r="E35" s="393"/>
      <c r="F35" s="174">
        <v>12965040.58</v>
      </c>
      <c r="G35" s="281">
        <v>9958333.25</v>
      </c>
    </row>
    <row r="36" spans="2:7" x14ac:dyDescent="0.2">
      <c r="B36" s="283"/>
      <c r="C36" s="393" t="s">
        <v>171</v>
      </c>
      <c r="D36" s="393"/>
      <c r="E36" s="393"/>
      <c r="F36" s="174">
        <v>0</v>
      </c>
      <c r="G36" s="282">
        <v>0</v>
      </c>
    </row>
    <row r="37" spans="2:7" x14ac:dyDescent="0.2">
      <c r="B37" s="283"/>
      <c r="C37" s="393" t="s">
        <v>172</v>
      </c>
      <c r="D37" s="393"/>
      <c r="E37" s="393"/>
      <c r="F37" s="174">
        <v>965947.02</v>
      </c>
      <c r="G37" s="282">
        <v>8893081.0299999993</v>
      </c>
    </row>
    <row r="38" spans="2:7" x14ac:dyDescent="0.2">
      <c r="B38" s="283"/>
      <c r="C38" s="393" t="s">
        <v>173</v>
      </c>
      <c r="D38" s="393"/>
      <c r="E38" s="393"/>
      <c r="F38" s="174">
        <v>176503320.96000001</v>
      </c>
      <c r="G38" s="282">
        <v>178708464.81999999</v>
      </c>
    </row>
    <row r="39" spans="2:7" x14ac:dyDescent="0.2">
      <c r="B39" s="283"/>
      <c r="C39" s="393" t="s">
        <v>174</v>
      </c>
      <c r="D39" s="393"/>
      <c r="E39" s="393"/>
      <c r="F39" s="174">
        <v>0</v>
      </c>
      <c r="G39" s="282">
        <v>110000000</v>
      </c>
    </row>
    <row r="40" spans="2:7" x14ac:dyDescent="0.2">
      <c r="B40" s="283"/>
      <c r="C40" s="393" t="s">
        <v>175</v>
      </c>
      <c r="D40" s="393"/>
      <c r="E40" s="393"/>
      <c r="F40" s="174">
        <v>0</v>
      </c>
      <c r="G40" s="282">
        <v>0</v>
      </c>
    </row>
    <row r="41" spans="2:7" x14ac:dyDescent="0.2">
      <c r="B41" s="283"/>
      <c r="C41" s="393" t="s">
        <v>176</v>
      </c>
      <c r="D41" s="393"/>
      <c r="E41" s="393"/>
      <c r="F41" s="174">
        <v>0</v>
      </c>
      <c r="G41" s="282">
        <v>0</v>
      </c>
    </row>
    <row r="42" spans="2:7" x14ac:dyDescent="0.2">
      <c r="B42" s="283"/>
      <c r="C42" s="393" t="s">
        <v>177</v>
      </c>
      <c r="D42" s="393"/>
      <c r="E42" s="393"/>
      <c r="F42" s="174">
        <v>0</v>
      </c>
      <c r="G42" s="282">
        <v>0</v>
      </c>
    </row>
    <row r="43" spans="2:7" x14ac:dyDescent="0.2">
      <c r="B43" s="283"/>
      <c r="C43" s="197"/>
      <c r="D43" s="197"/>
      <c r="E43" s="197"/>
      <c r="F43" s="182"/>
      <c r="G43" s="287"/>
    </row>
    <row r="44" spans="2:7" x14ac:dyDescent="0.2">
      <c r="B44" s="394" t="s">
        <v>178</v>
      </c>
      <c r="C44" s="395"/>
      <c r="D44" s="395"/>
      <c r="E44" s="395"/>
      <c r="F44" s="175">
        <v>2958781.84</v>
      </c>
      <c r="G44" s="284">
        <v>0</v>
      </c>
    </row>
    <row r="45" spans="2:7" x14ac:dyDescent="0.2">
      <c r="B45" s="283"/>
      <c r="C45" s="393" t="s">
        <v>179</v>
      </c>
      <c r="D45" s="393"/>
      <c r="E45" s="393"/>
      <c r="F45" s="174">
        <v>0</v>
      </c>
      <c r="G45" s="282">
        <v>0</v>
      </c>
    </row>
    <row r="46" spans="2:7" x14ac:dyDescent="0.2">
      <c r="B46" s="283"/>
      <c r="C46" s="393" t="s">
        <v>82</v>
      </c>
      <c r="D46" s="393"/>
      <c r="E46" s="393"/>
      <c r="F46" s="174">
        <v>0</v>
      </c>
      <c r="G46" s="282">
        <v>0</v>
      </c>
    </row>
    <row r="47" spans="2:7" x14ac:dyDescent="0.2">
      <c r="B47" s="283"/>
      <c r="C47" s="393" t="s">
        <v>180</v>
      </c>
      <c r="D47" s="393"/>
      <c r="E47" s="393"/>
      <c r="F47" s="174">
        <v>2958781.84</v>
      </c>
      <c r="G47" s="282">
        <v>0</v>
      </c>
    </row>
    <row r="48" spans="2:7" x14ac:dyDescent="0.2">
      <c r="B48" s="394" t="s">
        <v>181</v>
      </c>
      <c r="C48" s="395"/>
      <c r="D48" s="395"/>
      <c r="E48" s="395"/>
      <c r="F48" s="175">
        <v>79332373.409999996</v>
      </c>
      <c r="G48" s="284">
        <v>74117985.060000002</v>
      </c>
    </row>
    <row r="49" spans="2:7" x14ac:dyDescent="0.2">
      <c r="B49" s="283"/>
      <c r="C49" s="393" t="s">
        <v>182</v>
      </c>
      <c r="D49" s="393"/>
      <c r="E49" s="393"/>
      <c r="F49" s="174">
        <v>78889549.739999995</v>
      </c>
      <c r="G49" s="282">
        <v>72758906.409999996</v>
      </c>
    </row>
    <row r="50" spans="2:7" x14ac:dyDescent="0.2">
      <c r="B50" s="283"/>
      <c r="C50" s="393" t="s">
        <v>183</v>
      </c>
      <c r="D50" s="393"/>
      <c r="E50" s="393"/>
      <c r="F50" s="174">
        <v>0</v>
      </c>
      <c r="G50" s="282">
        <v>1359078.65</v>
      </c>
    </row>
    <row r="51" spans="2:7" x14ac:dyDescent="0.2">
      <c r="B51" s="283"/>
      <c r="C51" s="393" t="s">
        <v>184</v>
      </c>
      <c r="D51" s="393"/>
      <c r="E51" s="393"/>
      <c r="F51" s="174">
        <v>442823.67</v>
      </c>
      <c r="G51" s="282">
        <v>0</v>
      </c>
    </row>
    <row r="52" spans="2:7" x14ac:dyDescent="0.2">
      <c r="B52" s="283"/>
      <c r="C52" s="393" t="s">
        <v>185</v>
      </c>
      <c r="D52" s="393"/>
      <c r="E52" s="393"/>
      <c r="F52" s="174">
        <v>0</v>
      </c>
      <c r="G52" s="282">
        <v>0</v>
      </c>
    </row>
    <row r="53" spans="2:7" x14ac:dyDescent="0.2">
      <c r="B53" s="283"/>
      <c r="C53" s="393" t="s">
        <v>186</v>
      </c>
      <c r="D53" s="393"/>
      <c r="E53" s="393"/>
      <c r="F53" s="174">
        <v>0</v>
      </c>
      <c r="G53" s="282">
        <v>0</v>
      </c>
    </row>
    <row r="54" spans="2:7" x14ac:dyDescent="0.2">
      <c r="B54" s="394" t="s">
        <v>187</v>
      </c>
      <c r="C54" s="395"/>
      <c r="D54" s="395"/>
      <c r="E54" s="395"/>
      <c r="F54" s="175">
        <v>119567673.12</v>
      </c>
      <c r="G54" s="284">
        <v>56868275.609999999</v>
      </c>
    </row>
    <row r="55" spans="2:7" x14ac:dyDescent="0.2">
      <c r="B55" s="283"/>
      <c r="C55" s="393" t="s">
        <v>188</v>
      </c>
      <c r="D55" s="393"/>
      <c r="E55" s="393"/>
      <c r="F55" s="174">
        <v>109790783.69</v>
      </c>
      <c r="G55" s="282">
        <v>56768410.880000003</v>
      </c>
    </row>
    <row r="56" spans="2:7" x14ac:dyDescent="0.2">
      <c r="B56" s="283"/>
      <c r="C56" s="393" t="s">
        <v>189</v>
      </c>
      <c r="D56" s="393"/>
      <c r="E56" s="393"/>
      <c r="F56" s="174">
        <v>9308122.1500000004</v>
      </c>
      <c r="G56" s="282">
        <v>0</v>
      </c>
    </row>
    <row r="57" spans="2:7" x14ac:dyDescent="0.2">
      <c r="B57" s="283"/>
      <c r="C57" s="393" t="s">
        <v>190</v>
      </c>
      <c r="D57" s="393"/>
      <c r="E57" s="393"/>
      <c r="F57" s="174">
        <v>0</v>
      </c>
      <c r="G57" s="282">
        <v>0</v>
      </c>
    </row>
    <row r="58" spans="2:7" ht="28.5" customHeight="1" x14ac:dyDescent="0.2">
      <c r="B58" s="283"/>
      <c r="C58" s="393" t="s">
        <v>191</v>
      </c>
      <c r="D58" s="393"/>
      <c r="E58" s="393"/>
      <c r="F58" s="174">
        <v>0</v>
      </c>
      <c r="G58" s="282">
        <v>0</v>
      </c>
    </row>
    <row r="59" spans="2:7" x14ac:dyDescent="0.2">
      <c r="B59" s="283"/>
      <c r="C59" s="393" t="s">
        <v>192</v>
      </c>
      <c r="D59" s="393"/>
      <c r="E59" s="393"/>
      <c r="F59" s="174">
        <v>0</v>
      </c>
      <c r="G59" s="282">
        <v>0</v>
      </c>
    </row>
    <row r="60" spans="2:7" x14ac:dyDescent="0.2">
      <c r="B60" s="283"/>
      <c r="C60" s="393" t="s">
        <v>193</v>
      </c>
      <c r="D60" s="393"/>
      <c r="E60" s="393"/>
      <c r="F60" s="174">
        <v>468767.28</v>
      </c>
      <c r="G60" s="282">
        <v>99864.73</v>
      </c>
    </row>
    <row r="61" spans="2:7" x14ac:dyDescent="0.2">
      <c r="B61" s="394" t="s">
        <v>194</v>
      </c>
      <c r="C61" s="395"/>
      <c r="D61" s="395"/>
      <c r="E61" s="395"/>
      <c r="F61" s="175">
        <v>0</v>
      </c>
      <c r="G61" s="284">
        <v>0</v>
      </c>
    </row>
    <row r="62" spans="2:7" x14ac:dyDescent="0.2">
      <c r="B62" s="283"/>
      <c r="C62" s="393" t="s">
        <v>195</v>
      </c>
      <c r="D62" s="393"/>
      <c r="E62" s="393"/>
      <c r="F62" s="174">
        <v>0</v>
      </c>
      <c r="G62" s="282">
        <v>0</v>
      </c>
    </row>
    <row r="63" spans="2:7" x14ac:dyDescent="0.2">
      <c r="B63" s="400"/>
      <c r="C63" s="393"/>
      <c r="D63" s="393"/>
      <c r="E63" s="393"/>
      <c r="F63" s="174"/>
      <c r="G63" s="285"/>
    </row>
    <row r="64" spans="2:7" x14ac:dyDescent="0.2">
      <c r="B64" s="391" t="s">
        <v>196</v>
      </c>
      <c r="C64" s="392"/>
      <c r="D64" s="392"/>
      <c r="E64" s="392"/>
      <c r="F64" s="176">
        <v>1891340258.2900002</v>
      </c>
      <c r="G64" s="286">
        <v>1848204930.46</v>
      </c>
    </row>
    <row r="65" spans="2:8" x14ac:dyDescent="0.2">
      <c r="B65" s="283"/>
      <c r="C65" s="197"/>
      <c r="D65" s="197"/>
      <c r="E65" s="197"/>
      <c r="F65" s="174"/>
      <c r="G65" s="285"/>
    </row>
    <row r="66" spans="2:8" x14ac:dyDescent="0.2">
      <c r="B66" s="391" t="s">
        <v>197</v>
      </c>
      <c r="C66" s="392"/>
      <c r="D66" s="392"/>
      <c r="E66" s="392"/>
      <c r="F66" s="176">
        <v>1453456334.1799996</v>
      </c>
      <c r="G66" s="286">
        <v>1304289046.3299999</v>
      </c>
    </row>
    <row r="67" spans="2:8" ht="12.75" thickBot="1" x14ac:dyDescent="0.25">
      <c r="B67" s="398"/>
      <c r="C67" s="399"/>
      <c r="D67" s="399"/>
      <c r="E67" s="288"/>
      <c r="F67" s="288"/>
      <c r="G67" s="289"/>
    </row>
    <row r="68" spans="2:8" x14ac:dyDescent="0.2">
      <c r="B68" s="361" t="s">
        <v>287</v>
      </c>
      <c r="C68" s="183"/>
      <c r="D68" s="183"/>
      <c r="E68" s="183"/>
      <c r="F68" s="184"/>
      <c r="G68" s="183"/>
    </row>
    <row r="69" spans="2:8" x14ac:dyDescent="0.2">
      <c r="B69" s="75"/>
      <c r="C69" s="75"/>
      <c r="D69" s="75"/>
      <c r="E69" s="75"/>
      <c r="F69" s="76"/>
      <c r="G69" s="75"/>
      <c r="H69" s="172"/>
    </row>
  </sheetData>
  <mergeCells count="61">
    <mergeCell ref="B67:D67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</mergeCells>
  <pageMargins left="0.7" right="0.7" top="0.75" bottom="0.75" header="0.3" footer="0.3"/>
  <pageSetup scale="8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66"/>
  <sheetViews>
    <sheetView showGridLines="0" zoomScale="90" zoomScaleNormal="90" workbookViewId="0"/>
  </sheetViews>
  <sheetFormatPr baseColWidth="10" defaultColWidth="11.42578125" defaultRowHeight="14.25" customHeight="1" x14ac:dyDescent="0.25"/>
  <cols>
    <col min="1" max="1" width="2.85546875" style="321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322"/>
      <c r="B1" s="171"/>
      <c r="C1" s="170"/>
      <c r="D1" s="171"/>
    </row>
    <row r="2" spans="1:4" s="83" customFormat="1" ht="14.25" customHeight="1" x14ac:dyDescent="0.25">
      <c r="A2" s="322"/>
      <c r="B2" s="365" t="s">
        <v>38</v>
      </c>
      <c r="C2" s="366"/>
      <c r="D2" s="367"/>
    </row>
    <row r="3" spans="1:4" s="83" customFormat="1" ht="14.25" customHeight="1" x14ac:dyDescent="0.25">
      <c r="A3" s="322"/>
      <c r="B3" s="401" t="s">
        <v>227</v>
      </c>
      <c r="C3" s="402"/>
      <c r="D3" s="403"/>
    </row>
    <row r="4" spans="1:4" s="83" customFormat="1" ht="14.25" customHeight="1" thickBot="1" x14ac:dyDescent="0.3">
      <c r="A4" s="322"/>
      <c r="B4" s="404" t="s">
        <v>310</v>
      </c>
      <c r="C4" s="405"/>
      <c r="D4" s="406"/>
    </row>
    <row r="5" spans="1:4" s="83" customFormat="1" ht="14.25" customHeight="1" x14ac:dyDescent="0.25">
      <c r="A5" s="322"/>
      <c r="B5" s="254"/>
      <c r="C5" s="255" t="s">
        <v>202</v>
      </c>
      <c r="D5" s="256" t="s">
        <v>206</v>
      </c>
    </row>
    <row r="6" spans="1:4" s="83" customFormat="1" ht="14.25" customHeight="1" x14ac:dyDescent="0.25">
      <c r="A6" s="322"/>
      <c r="B6" s="257" t="s">
        <v>0</v>
      </c>
      <c r="C6" s="81">
        <v>115827462.16999993</v>
      </c>
      <c r="D6" s="258">
        <v>1500652173.5300024</v>
      </c>
    </row>
    <row r="7" spans="1:4" s="83" customFormat="1" ht="14.25" customHeight="1" x14ac:dyDescent="0.25">
      <c r="A7" s="322"/>
      <c r="B7" s="259" t="s">
        <v>41</v>
      </c>
      <c r="C7" s="169">
        <v>6036678.4799999967</v>
      </c>
      <c r="D7" s="260">
        <v>1170510078.1099999</v>
      </c>
    </row>
    <row r="8" spans="1:4" s="83" customFormat="1" ht="14.25" customHeight="1" x14ac:dyDescent="0.25">
      <c r="A8" s="322" t="s">
        <v>1</v>
      </c>
      <c r="B8" s="261" t="s">
        <v>43</v>
      </c>
      <c r="C8" s="164">
        <v>0</v>
      </c>
      <c r="D8" s="262">
        <v>1170510078.1099999</v>
      </c>
    </row>
    <row r="9" spans="1:4" s="83" customFormat="1" ht="14.25" customHeight="1" x14ac:dyDescent="0.25">
      <c r="A9" s="322" t="s">
        <v>2</v>
      </c>
      <c r="B9" s="261" t="s">
        <v>45</v>
      </c>
      <c r="C9" s="164">
        <v>5226924.2100000009</v>
      </c>
      <c r="D9" s="290">
        <v>0</v>
      </c>
    </row>
    <row r="10" spans="1:4" s="83" customFormat="1" ht="14.25" customHeight="1" x14ac:dyDescent="0.25">
      <c r="A10" s="322" t="s">
        <v>3</v>
      </c>
      <c r="B10" s="261" t="s">
        <v>47</v>
      </c>
      <c r="C10" s="164">
        <v>809754.26999999583</v>
      </c>
      <c r="D10" s="290">
        <v>0</v>
      </c>
    </row>
    <row r="11" spans="1:4" s="83" customFormat="1" ht="14.25" customHeight="1" x14ac:dyDescent="0.25">
      <c r="A11" s="322" t="s">
        <v>96</v>
      </c>
      <c r="B11" s="261" t="s">
        <v>228</v>
      </c>
      <c r="C11" s="164">
        <v>0</v>
      </c>
      <c r="D11" s="263">
        <v>0</v>
      </c>
    </row>
    <row r="12" spans="1:4" s="83" customFormat="1" ht="14.25" customHeight="1" x14ac:dyDescent="0.25">
      <c r="A12" s="322" t="s">
        <v>97</v>
      </c>
      <c r="B12" s="261" t="s">
        <v>51</v>
      </c>
      <c r="C12" s="164">
        <v>0</v>
      </c>
      <c r="D12" s="263">
        <v>0</v>
      </c>
    </row>
    <row r="13" spans="1:4" s="83" customFormat="1" ht="14.25" customHeight="1" x14ac:dyDescent="0.25">
      <c r="A13" s="322" t="s">
        <v>98</v>
      </c>
      <c r="B13" s="261" t="s">
        <v>53</v>
      </c>
      <c r="C13" s="164">
        <v>0</v>
      </c>
      <c r="D13" s="263">
        <v>0</v>
      </c>
    </row>
    <row r="14" spans="1:4" s="83" customFormat="1" ht="14.25" customHeight="1" x14ac:dyDescent="0.25">
      <c r="A14" s="322" t="s">
        <v>99</v>
      </c>
      <c r="B14" s="261" t="s">
        <v>229</v>
      </c>
      <c r="C14" s="164">
        <v>0</v>
      </c>
      <c r="D14" s="263">
        <v>0</v>
      </c>
    </row>
    <row r="15" spans="1:4" ht="14.25" customHeight="1" x14ac:dyDescent="0.25">
      <c r="B15" s="264"/>
      <c r="C15" s="165"/>
      <c r="D15" s="265"/>
    </row>
    <row r="16" spans="1:4" ht="14.25" customHeight="1" x14ac:dyDescent="0.25">
      <c r="B16" s="266" t="s">
        <v>60</v>
      </c>
      <c r="C16" s="82">
        <v>109790783.68999994</v>
      </c>
      <c r="D16" s="267">
        <v>330142095.42000252</v>
      </c>
    </row>
    <row r="17" spans="1:4" ht="14.25" customHeight="1" x14ac:dyDescent="0.25">
      <c r="A17" s="321" t="s">
        <v>4</v>
      </c>
      <c r="B17" s="261" t="s">
        <v>62</v>
      </c>
      <c r="C17" s="164">
        <v>0</v>
      </c>
      <c r="D17" s="263">
        <v>86996666.390000015</v>
      </c>
    </row>
    <row r="18" spans="1:4" ht="14.25" customHeight="1" x14ac:dyDescent="0.25">
      <c r="A18" s="321" t="s">
        <v>100</v>
      </c>
      <c r="B18" s="261" t="s">
        <v>64</v>
      </c>
      <c r="C18" s="164">
        <v>0</v>
      </c>
      <c r="D18" s="263">
        <v>0</v>
      </c>
    </row>
    <row r="19" spans="1:4" ht="14.25" customHeight="1" x14ac:dyDescent="0.25">
      <c r="A19" s="321" t="s">
        <v>5</v>
      </c>
      <c r="B19" s="261" t="s">
        <v>66</v>
      </c>
      <c r="C19" s="164">
        <v>0</v>
      </c>
      <c r="D19" s="263">
        <v>231075569.78000259</v>
      </c>
    </row>
    <row r="20" spans="1:4" ht="14.25" customHeight="1" x14ac:dyDescent="0.25">
      <c r="A20" s="321" t="s">
        <v>6</v>
      </c>
      <c r="B20" s="261" t="s">
        <v>68</v>
      </c>
      <c r="C20" s="164">
        <v>0</v>
      </c>
      <c r="D20" s="263">
        <v>2849772.3199999332</v>
      </c>
    </row>
    <row r="21" spans="1:4" ht="14.25" customHeight="1" x14ac:dyDescent="0.25">
      <c r="A21" s="321" t="s">
        <v>7</v>
      </c>
      <c r="B21" s="261" t="s">
        <v>70</v>
      </c>
      <c r="C21" s="164">
        <v>0</v>
      </c>
      <c r="D21" s="263">
        <v>0</v>
      </c>
    </row>
    <row r="22" spans="1:4" ht="14.25" customHeight="1" x14ac:dyDescent="0.25">
      <c r="A22" s="321" t="s">
        <v>8</v>
      </c>
      <c r="B22" s="261" t="s">
        <v>72</v>
      </c>
      <c r="C22" s="164">
        <v>109790783.68999994</v>
      </c>
      <c r="D22" s="263">
        <v>0</v>
      </c>
    </row>
    <row r="23" spans="1:4" ht="14.25" customHeight="1" x14ac:dyDescent="0.25">
      <c r="A23" s="321" t="s">
        <v>9</v>
      </c>
      <c r="B23" s="261" t="s">
        <v>74</v>
      </c>
      <c r="C23" s="164">
        <v>0</v>
      </c>
      <c r="D23" s="263">
        <v>9220086.9299999923</v>
      </c>
    </row>
    <row r="24" spans="1:4" ht="14.25" customHeight="1" x14ac:dyDescent="0.25">
      <c r="A24" s="321" t="s">
        <v>101</v>
      </c>
      <c r="B24" s="261" t="s">
        <v>76</v>
      </c>
      <c r="C24" s="164">
        <v>0</v>
      </c>
      <c r="D24" s="263">
        <v>0</v>
      </c>
    </row>
    <row r="25" spans="1:4" ht="14.25" customHeight="1" x14ac:dyDescent="0.25">
      <c r="A25" s="321" t="s">
        <v>102</v>
      </c>
      <c r="B25" s="261" t="s">
        <v>77</v>
      </c>
      <c r="C25" s="164">
        <v>0</v>
      </c>
      <c r="D25" s="263">
        <v>0</v>
      </c>
    </row>
    <row r="26" spans="1:4" ht="14.25" customHeight="1" x14ac:dyDescent="0.25">
      <c r="B26" s="264"/>
      <c r="C26" s="165"/>
      <c r="D26" s="265"/>
    </row>
    <row r="27" spans="1:4" ht="14.25" customHeight="1" x14ac:dyDescent="0.25">
      <c r="B27" s="266" t="s">
        <v>10</v>
      </c>
      <c r="C27" s="82">
        <v>11041042.500000004</v>
      </c>
      <c r="D27" s="267">
        <v>44347787.459999979</v>
      </c>
    </row>
    <row r="28" spans="1:4" ht="14.25" customHeight="1" x14ac:dyDescent="0.25">
      <c r="B28" s="266" t="s">
        <v>42</v>
      </c>
      <c r="C28" s="82">
        <v>11041042.500000004</v>
      </c>
      <c r="D28" s="267">
        <v>34103379.170000017</v>
      </c>
    </row>
    <row r="29" spans="1:4" ht="14.25" customHeight="1" x14ac:dyDescent="0.25">
      <c r="A29" s="321" t="s">
        <v>11</v>
      </c>
      <c r="B29" s="261" t="s">
        <v>44</v>
      </c>
      <c r="C29" s="164">
        <v>0</v>
      </c>
      <c r="D29" s="263">
        <v>34103379.170000017</v>
      </c>
    </row>
    <row r="30" spans="1:4" ht="14.25" customHeight="1" x14ac:dyDescent="0.25">
      <c r="A30" s="321" t="s">
        <v>103</v>
      </c>
      <c r="B30" s="261" t="s">
        <v>46</v>
      </c>
      <c r="C30" s="164">
        <v>0</v>
      </c>
      <c r="D30" s="263">
        <v>0</v>
      </c>
    </row>
    <row r="31" spans="1:4" ht="14.25" customHeight="1" x14ac:dyDescent="0.25">
      <c r="A31" s="321" t="s">
        <v>12</v>
      </c>
      <c r="B31" s="261" t="s">
        <v>48</v>
      </c>
      <c r="C31" s="164">
        <v>1470895.1000000015</v>
      </c>
      <c r="D31" s="263">
        <v>0</v>
      </c>
    </row>
    <row r="32" spans="1:4" ht="14.25" customHeight="1" x14ac:dyDescent="0.25">
      <c r="A32" s="321" t="s">
        <v>104</v>
      </c>
      <c r="B32" s="261" t="s">
        <v>50</v>
      </c>
      <c r="C32" s="164">
        <v>0</v>
      </c>
      <c r="D32" s="263">
        <v>0</v>
      </c>
    </row>
    <row r="33" spans="1:4" ht="14.25" customHeight="1" x14ac:dyDescent="0.25">
      <c r="A33" s="321" t="s">
        <v>105</v>
      </c>
      <c r="B33" s="261" t="s">
        <v>52</v>
      </c>
      <c r="C33" s="164">
        <v>0</v>
      </c>
      <c r="D33" s="263">
        <v>0</v>
      </c>
    </row>
    <row r="34" spans="1:4" ht="14.25" customHeight="1" x14ac:dyDescent="0.25">
      <c r="A34" s="321" t="s">
        <v>13</v>
      </c>
      <c r="B34" s="261" t="s">
        <v>54</v>
      </c>
      <c r="C34" s="164">
        <v>262025.25</v>
      </c>
      <c r="D34" s="263">
        <v>0</v>
      </c>
    </row>
    <row r="35" spans="1:4" ht="14.25" customHeight="1" x14ac:dyDescent="0.25">
      <c r="A35" s="321" t="s">
        <v>106</v>
      </c>
      <c r="B35" s="261" t="s">
        <v>56</v>
      </c>
      <c r="C35" s="164">
        <v>9308122.1500000022</v>
      </c>
      <c r="D35" s="263">
        <v>0</v>
      </c>
    </row>
    <row r="36" spans="1:4" ht="14.25" customHeight="1" x14ac:dyDescent="0.25">
      <c r="A36" s="321" t="s">
        <v>14</v>
      </c>
      <c r="B36" s="261" t="s">
        <v>57</v>
      </c>
      <c r="C36" s="164">
        <v>0</v>
      </c>
      <c r="D36" s="263">
        <v>0</v>
      </c>
    </row>
    <row r="37" spans="1:4" ht="14.25" customHeight="1" x14ac:dyDescent="0.25">
      <c r="B37" s="264"/>
      <c r="C37" s="165"/>
      <c r="D37" s="265"/>
    </row>
    <row r="38" spans="1:4" ht="14.25" customHeight="1" x14ac:dyDescent="0.25">
      <c r="B38" s="266" t="s">
        <v>61</v>
      </c>
      <c r="C38" s="82">
        <v>0</v>
      </c>
      <c r="D38" s="267">
        <v>10244408.289999962</v>
      </c>
    </row>
    <row r="39" spans="1:4" ht="14.25" customHeight="1" x14ac:dyDescent="0.25">
      <c r="A39" s="321" t="s">
        <v>107</v>
      </c>
      <c r="B39" s="261" t="s">
        <v>63</v>
      </c>
      <c r="C39" s="164">
        <v>0</v>
      </c>
      <c r="D39" s="263">
        <v>0</v>
      </c>
    </row>
    <row r="40" spans="1:4" ht="14.25" customHeight="1" x14ac:dyDescent="0.25">
      <c r="A40" s="321" t="s">
        <v>108</v>
      </c>
      <c r="B40" s="261" t="s">
        <v>65</v>
      </c>
      <c r="C40" s="164">
        <v>0</v>
      </c>
      <c r="D40" s="263">
        <v>0</v>
      </c>
    </row>
    <row r="41" spans="1:4" ht="14.25" customHeight="1" x14ac:dyDescent="0.25">
      <c r="A41" s="321" t="s">
        <v>15</v>
      </c>
      <c r="B41" s="261" t="s">
        <v>67</v>
      </c>
      <c r="C41" s="164">
        <v>0</v>
      </c>
      <c r="D41" s="263">
        <v>10244408.289999962</v>
      </c>
    </row>
    <row r="42" spans="1:4" ht="14.25" customHeight="1" x14ac:dyDescent="0.25">
      <c r="A42" s="321" t="s">
        <v>109</v>
      </c>
      <c r="B42" s="261" t="s">
        <v>69</v>
      </c>
      <c r="C42" s="164">
        <v>0</v>
      </c>
      <c r="D42" s="263">
        <v>0</v>
      </c>
    </row>
    <row r="43" spans="1:4" ht="14.25" customHeight="1" x14ac:dyDescent="0.25">
      <c r="A43" s="321" t="s">
        <v>16</v>
      </c>
      <c r="B43" s="261" t="s">
        <v>71</v>
      </c>
      <c r="C43" s="164">
        <v>0</v>
      </c>
      <c r="D43" s="263">
        <v>0</v>
      </c>
    </row>
    <row r="44" spans="1:4" ht="14.25" customHeight="1" x14ac:dyDescent="0.25">
      <c r="A44" s="321" t="s">
        <v>110</v>
      </c>
      <c r="B44" s="261" t="s">
        <v>73</v>
      </c>
      <c r="C44" s="164">
        <v>0</v>
      </c>
      <c r="D44" s="263">
        <v>0</v>
      </c>
    </row>
    <row r="45" spans="1:4" ht="14.25" customHeight="1" x14ac:dyDescent="0.25">
      <c r="B45" s="264"/>
      <c r="C45" s="165"/>
      <c r="D45" s="265"/>
    </row>
    <row r="46" spans="1:4" ht="14.25" customHeight="1" x14ac:dyDescent="0.25">
      <c r="B46" s="266" t="s">
        <v>230</v>
      </c>
      <c r="C46" s="82">
        <v>1454219651.5800002</v>
      </c>
      <c r="D46" s="267">
        <v>36088195.259999752</v>
      </c>
    </row>
    <row r="47" spans="1:4" ht="14.25" customHeight="1" x14ac:dyDescent="0.25">
      <c r="B47" s="268" t="s">
        <v>80</v>
      </c>
      <c r="C47" s="166">
        <v>0</v>
      </c>
      <c r="D47" s="269">
        <v>0</v>
      </c>
    </row>
    <row r="48" spans="1:4" ht="14.25" customHeight="1" x14ac:dyDescent="0.25">
      <c r="A48" s="321" t="s">
        <v>111</v>
      </c>
      <c r="B48" s="261" t="s">
        <v>82</v>
      </c>
      <c r="C48" s="164">
        <v>0</v>
      </c>
      <c r="D48" s="263">
        <v>0</v>
      </c>
    </row>
    <row r="49" spans="1:4" ht="14.25" customHeight="1" x14ac:dyDescent="0.25">
      <c r="A49" s="321" t="s">
        <v>112</v>
      </c>
      <c r="B49" s="261" t="s">
        <v>83</v>
      </c>
      <c r="C49" s="164">
        <v>0</v>
      </c>
      <c r="D49" s="263">
        <v>0</v>
      </c>
    </row>
    <row r="50" spans="1:4" ht="14.25" customHeight="1" x14ac:dyDescent="0.25">
      <c r="A50" s="321" t="s">
        <v>113</v>
      </c>
      <c r="B50" s="261" t="s">
        <v>231</v>
      </c>
      <c r="C50" s="164">
        <v>0</v>
      </c>
      <c r="D50" s="263">
        <v>0</v>
      </c>
    </row>
    <row r="51" spans="1:4" ht="14.25" customHeight="1" x14ac:dyDescent="0.25">
      <c r="B51" s="264"/>
      <c r="C51" s="165"/>
      <c r="D51" s="265"/>
    </row>
    <row r="52" spans="1:4" ht="14.25" customHeight="1" x14ac:dyDescent="0.25">
      <c r="B52" s="266" t="s">
        <v>85</v>
      </c>
      <c r="C52" s="82">
        <v>1454219651.5800002</v>
      </c>
      <c r="D52" s="267">
        <v>36088195.259999752</v>
      </c>
    </row>
    <row r="53" spans="1:4" ht="14.25" customHeight="1" x14ac:dyDescent="0.25">
      <c r="A53" s="321" t="s">
        <v>18</v>
      </c>
      <c r="B53" s="261" t="s">
        <v>232</v>
      </c>
      <c r="C53" s="164">
        <v>1453456334.1799996</v>
      </c>
      <c r="D53" s="263">
        <v>0</v>
      </c>
    </row>
    <row r="54" spans="1:4" ht="14.25" customHeight="1" x14ac:dyDescent="0.25">
      <c r="A54" s="321" t="s">
        <v>19</v>
      </c>
      <c r="B54" s="261" t="s">
        <v>87</v>
      </c>
      <c r="C54" s="164">
        <v>0</v>
      </c>
      <c r="D54" s="263">
        <v>36088195.259999752</v>
      </c>
    </row>
    <row r="55" spans="1:4" ht="14.25" customHeight="1" x14ac:dyDescent="0.25">
      <c r="A55" s="321" t="s">
        <v>114</v>
      </c>
      <c r="B55" s="261" t="s">
        <v>88</v>
      </c>
      <c r="C55" s="164">
        <v>0</v>
      </c>
      <c r="D55" s="263">
        <v>0</v>
      </c>
    </row>
    <row r="56" spans="1:4" ht="14.25" customHeight="1" x14ac:dyDescent="0.25">
      <c r="A56" s="321" t="s">
        <v>115</v>
      </c>
      <c r="B56" s="261" t="s">
        <v>89</v>
      </c>
      <c r="C56" s="164">
        <v>0</v>
      </c>
      <c r="D56" s="263">
        <v>0</v>
      </c>
    </row>
    <row r="57" spans="1:4" ht="14.25" customHeight="1" x14ac:dyDescent="0.25">
      <c r="A57" s="321" t="s">
        <v>20</v>
      </c>
      <c r="B57" s="261" t="s">
        <v>90</v>
      </c>
      <c r="C57" s="164">
        <v>763317.4000005722</v>
      </c>
      <c r="D57" s="263">
        <v>0</v>
      </c>
    </row>
    <row r="58" spans="1:4" ht="14.25" customHeight="1" x14ac:dyDescent="0.25">
      <c r="B58" s="264"/>
      <c r="C58" s="165"/>
      <c r="D58" s="265"/>
    </row>
    <row r="59" spans="1:4" ht="14.25" customHeight="1" x14ac:dyDescent="0.25">
      <c r="B59" s="266" t="s">
        <v>233</v>
      </c>
      <c r="C59" s="167">
        <v>0</v>
      </c>
      <c r="D59" s="270">
        <v>0</v>
      </c>
    </row>
    <row r="60" spans="1:4" ht="14.25" customHeight="1" x14ac:dyDescent="0.25">
      <c r="A60" s="321" t="s">
        <v>116</v>
      </c>
      <c r="B60" s="261" t="s">
        <v>92</v>
      </c>
      <c r="C60" s="164">
        <v>0</v>
      </c>
      <c r="D60" s="263">
        <v>0</v>
      </c>
    </row>
    <row r="61" spans="1:4" ht="14.25" customHeight="1" x14ac:dyDescent="0.25">
      <c r="A61" s="321" t="s">
        <v>117</v>
      </c>
      <c r="B61" s="261" t="s">
        <v>93</v>
      </c>
      <c r="C61" s="164">
        <v>0</v>
      </c>
      <c r="D61" s="263">
        <v>0</v>
      </c>
    </row>
    <row r="62" spans="1:4" ht="14.25" customHeight="1" thickBot="1" x14ac:dyDescent="0.3">
      <c r="B62" s="271"/>
      <c r="C62" s="272">
        <v>1581088156.25</v>
      </c>
      <c r="D62" s="273">
        <v>1581088156.2500021</v>
      </c>
    </row>
    <row r="63" spans="1:4" ht="14.25" customHeight="1" x14ac:dyDescent="0.25">
      <c r="B63" s="360" t="s">
        <v>287</v>
      </c>
      <c r="D63" s="181"/>
    </row>
    <row r="66" spans="4:4" ht="14.25" customHeight="1" x14ac:dyDescent="0.25">
      <c r="D66" s="186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4"/>
  <sheetViews>
    <sheetView showGridLines="0" workbookViewId="0"/>
  </sheetViews>
  <sheetFormatPr baseColWidth="10" defaultColWidth="11.42578125" defaultRowHeight="15" x14ac:dyDescent="0.25"/>
  <cols>
    <col min="1" max="1" width="1.7109375" style="162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1:9" ht="15.75" thickBot="1" x14ac:dyDescent="0.3">
      <c r="I1" s="148"/>
    </row>
    <row r="2" spans="1:9" x14ac:dyDescent="0.25">
      <c r="B2" s="431" t="s">
        <v>38</v>
      </c>
      <c r="C2" s="432"/>
      <c r="D2" s="432"/>
      <c r="E2" s="432"/>
      <c r="F2" s="432"/>
      <c r="G2" s="432"/>
      <c r="H2" s="432"/>
      <c r="I2" s="433"/>
    </row>
    <row r="3" spans="1:9" ht="15.75" customHeight="1" x14ac:dyDescent="0.25">
      <c r="B3" s="434" t="s">
        <v>267</v>
      </c>
      <c r="C3" s="435"/>
      <c r="D3" s="435"/>
      <c r="E3" s="435"/>
      <c r="F3" s="435"/>
      <c r="G3" s="435"/>
      <c r="H3" s="435"/>
      <c r="I3" s="436"/>
    </row>
    <row r="4" spans="1:9" ht="15.75" customHeight="1" x14ac:dyDescent="0.25">
      <c r="B4" s="437" t="s">
        <v>312</v>
      </c>
      <c r="C4" s="438"/>
      <c r="D4" s="438"/>
      <c r="E4" s="438"/>
      <c r="F4" s="438"/>
      <c r="G4" s="438"/>
      <c r="H4" s="438"/>
      <c r="I4" s="439"/>
    </row>
    <row r="5" spans="1:9" ht="22.5" customHeight="1" x14ac:dyDescent="0.25">
      <c r="B5" s="440" t="s">
        <v>200</v>
      </c>
      <c r="C5" s="441"/>
      <c r="D5" s="442"/>
      <c r="E5" s="144" t="s">
        <v>268</v>
      </c>
      <c r="F5" s="144" t="s">
        <v>269</v>
      </c>
      <c r="G5" s="145" t="s">
        <v>270</v>
      </c>
      <c r="H5" s="145" t="s">
        <v>271</v>
      </c>
      <c r="I5" s="229" t="s">
        <v>272</v>
      </c>
    </row>
    <row r="6" spans="1:9" ht="15.75" thickBot="1" x14ac:dyDescent="0.3">
      <c r="B6" s="443"/>
      <c r="C6" s="444"/>
      <c r="D6" s="445"/>
      <c r="E6" s="238">
        <v>1</v>
      </c>
      <c r="F6" s="238">
        <v>2</v>
      </c>
      <c r="G6" s="239">
        <v>3</v>
      </c>
      <c r="H6" s="239" t="s">
        <v>273</v>
      </c>
      <c r="I6" s="240" t="s">
        <v>274</v>
      </c>
    </row>
    <row r="7" spans="1:9" ht="8.25" customHeight="1" x14ac:dyDescent="0.25">
      <c r="B7" s="236"/>
      <c r="C7" s="146"/>
      <c r="D7" s="146"/>
      <c r="E7" s="147"/>
      <c r="F7" s="147"/>
      <c r="G7" s="147"/>
      <c r="H7" s="147"/>
      <c r="I7" s="237"/>
    </row>
    <row r="8" spans="1:9" x14ac:dyDescent="0.25">
      <c r="B8" s="446" t="s">
        <v>40</v>
      </c>
      <c r="C8" s="430"/>
      <c r="D8" s="137"/>
      <c r="E8" s="241"/>
      <c r="F8" s="241"/>
      <c r="G8" s="241"/>
      <c r="H8" s="241"/>
      <c r="I8" s="242"/>
    </row>
    <row r="9" spans="1:9" x14ac:dyDescent="0.25">
      <c r="B9" s="230"/>
      <c r="C9" s="137"/>
      <c r="D9" s="138"/>
      <c r="E9" s="241"/>
      <c r="F9" s="241"/>
      <c r="G9" s="241"/>
      <c r="H9" s="241"/>
      <c r="I9" s="242"/>
    </row>
    <row r="10" spans="1:9" x14ac:dyDescent="0.25">
      <c r="B10" s="231"/>
      <c r="C10" s="428" t="s">
        <v>41</v>
      </c>
      <c r="D10" s="428"/>
      <c r="E10" s="245">
        <v>1190336275.3399999</v>
      </c>
      <c r="F10" s="245">
        <v>24584049438.170002</v>
      </c>
      <c r="G10" s="245">
        <v>23419576038.540001</v>
      </c>
      <c r="H10" s="245">
        <v>2354809674.9699993</v>
      </c>
      <c r="I10" s="246">
        <v>1164473399.6299999</v>
      </c>
    </row>
    <row r="11" spans="1:9" x14ac:dyDescent="0.25">
      <c r="B11" s="232"/>
      <c r="C11" s="139"/>
      <c r="D11" s="139"/>
      <c r="E11" s="247"/>
      <c r="F11" s="247"/>
      <c r="G11" s="247"/>
      <c r="H11" s="247"/>
      <c r="I11" s="248"/>
    </row>
    <row r="12" spans="1:9" x14ac:dyDescent="0.25">
      <c r="A12" s="163"/>
      <c r="B12" s="232"/>
      <c r="C12" s="427" t="s">
        <v>43</v>
      </c>
      <c r="D12" s="427"/>
      <c r="E12" s="249">
        <v>1124472240.3199999</v>
      </c>
      <c r="F12" s="249">
        <v>17757189046.810001</v>
      </c>
      <c r="G12" s="249">
        <v>16586678968.700001</v>
      </c>
      <c r="H12" s="250">
        <v>2294982318.4299998</v>
      </c>
      <c r="I12" s="251">
        <v>1170510078.1099999</v>
      </c>
    </row>
    <row r="13" spans="1:9" x14ac:dyDescent="0.25">
      <c r="A13" s="163"/>
      <c r="B13" s="232"/>
      <c r="C13" s="429" t="s">
        <v>45</v>
      </c>
      <c r="D13" s="429"/>
      <c r="E13" s="249">
        <v>29453834.620000001</v>
      </c>
      <c r="F13" s="249">
        <v>6826860391.3599997</v>
      </c>
      <c r="G13" s="249">
        <v>6832087315.5699997</v>
      </c>
      <c r="H13" s="250">
        <v>24226910.41</v>
      </c>
      <c r="I13" s="251">
        <v>-5226924.2100000009</v>
      </c>
    </row>
    <row r="14" spans="1:9" x14ac:dyDescent="0.25">
      <c r="A14" s="163"/>
      <c r="B14" s="232"/>
      <c r="C14" s="427" t="s">
        <v>47</v>
      </c>
      <c r="D14" s="427"/>
      <c r="E14" s="249">
        <v>38095435.009999998</v>
      </c>
      <c r="F14" s="249">
        <v>0</v>
      </c>
      <c r="G14" s="249">
        <v>809754.27</v>
      </c>
      <c r="H14" s="250">
        <v>37285680.740000002</v>
      </c>
      <c r="I14" s="251">
        <v>-809754.26999999583</v>
      </c>
    </row>
    <row r="15" spans="1:9" x14ac:dyDescent="0.25">
      <c r="A15" s="163"/>
      <c r="B15" s="232"/>
      <c r="C15" s="427" t="s">
        <v>49</v>
      </c>
      <c r="D15" s="427"/>
      <c r="E15" s="249">
        <v>0</v>
      </c>
      <c r="F15" s="249">
        <v>0</v>
      </c>
      <c r="G15" s="249">
        <v>0</v>
      </c>
      <c r="H15" s="250">
        <v>0</v>
      </c>
      <c r="I15" s="251">
        <v>0</v>
      </c>
    </row>
    <row r="16" spans="1:9" x14ac:dyDescent="0.25">
      <c r="A16" s="163"/>
      <c r="B16" s="232"/>
      <c r="C16" s="427" t="s">
        <v>51</v>
      </c>
      <c r="D16" s="427"/>
      <c r="E16" s="249">
        <v>0</v>
      </c>
      <c r="F16" s="249">
        <v>0</v>
      </c>
      <c r="G16" s="249">
        <v>0</v>
      </c>
      <c r="H16" s="250">
        <v>0</v>
      </c>
      <c r="I16" s="251">
        <v>0</v>
      </c>
    </row>
    <row r="17" spans="1:9" x14ac:dyDescent="0.25">
      <c r="A17" s="163"/>
      <c r="B17" s="232"/>
      <c r="C17" s="427" t="s">
        <v>53</v>
      </c>
      <c r="D17" s="427"/>
      <c r="E17" s="249">
        <v>-1685234.61</v>
      </c>
      <c r="F17" s="249">
        <v>0</v>
      </c>
      <c r="G17" s="249">
        <v>0</v>
      </c>
      <c r="H17" s="250">
        <v>-1685234.61</v>
      </c>
      <c r="I17" s="251">
        <v>0</v>
      </c>
    </row>
    <row r="18" spans="1:9" x14ac:dyDescent="0.25">
      <c r="A18" s="163"/>
      <c r="B18" s="232"/>
      <c r="C18" s="427" t="s">
        <v>55</v>
      </c>
      <c r="D18" s="427"/>
      <c r="E18" s="249">
        <v>0</v>
      </c>
      <c r="F18" s="249">
        <v>0</v>
      </c>
      <c r="G18" s="249">
        <v>0</v>
      </c>
      <c r="H18" s="250">
        <v>0</v>
      </c>
      <c r="I18" s="251">
        <v>0</v>
      </c>
    </row>
    <row r="19" spans="1:9" x14ac:dyDescent="0.25">
      <c r="B19" s="232"/>
      <c r="C19" s="198"/>
      <c r="D19" s="198"/>
      <c r="E19" s="247"/>
      <c r="F19" s="247"/>
      <c r="G19" s="247"/>
      <c r="H19" s="247"/>
      <c r="I19" s="248"/>
    </row>
    <row r="20" spans="1:9" x14ac:dyDescent="0.25">
      <c r="B20" s="231"/>
      <c r="C20" s="428" t="s">
        <v>60</v>
      </c>
      <c r="D20" s="428"/>
      <c r="E20" s="245">
        <v>20109801491.769997</v>
      </c>
      <c r="F20" s="245">
        <v>2966321601.5</v>
      </c>
      <c r="G20" s="245">
        <v>2745970289.77</v>
      </c>
      <c r="H20" s="245">
        <v>20330152803.5</v>
      </c>
      <c r="I20" s="246">
        <v>220351311.73000258</v>
      </c>
    </row>
    <row r="21" spans="1:9" x14ac:dyDescent="0.25">
      <c r="B21" s="232"/>
      <c r="C21" s="139"/>
      <c r="D21" s="198"/>
      <c r="E21" s="247"/>
      <c r="F21" s="247"/>
      <c r="G21" s="247"/>
      <c r="H21" s="247"/>
      <c r="I21" s="248"/>
    </row>
    <row r="22" spans="1:9" x14ac:dyDescent="0.25">
      <c r="A22" s="163"/>
      <c r="B22" s="232"/>
      <c r="C22" s="427" t="s">
        <v>62</v>
      </c>
      <c r="D22" s="427"/>
      <c r="E22" s="249">
        <v>131823704.81999999</v>
      </c>
      <c r="F22" s="249">
        <v>2611768845.3200002</v>
      </c>
      <c r="G22" s="249">
        <v>2524772178.9299998</v>
      </c>
      <c r="H22" s="250">
        <v>218820371.21000001</v>
      </c>
      <c r="I22" s="251">
        <v>86996666.390000015</v>
      </c>
    </row>
    <row r="23" spans="1:9" x14ac:dyDescent="0.25">
      <c r="A23" s="163"/>
      <c r="B23" s="232"/>
      <c r="C23" s="427" t="s">
        <v>64</v>
      </c>
      <c r="D23" s="427"/>
      <c r="E23" s="249">
        <v>0</v>
      </c>
      <c r="F23" s="249">
        <v>0</v>
      </c>
      <c r="G23" s="249">
        <v>0</v>
      </c>
      <c r="H23" s="250">
        <v>0</v>
      </c>
      <c r="I23" s="251">
        <v>0</v>
      </c>
    </row>
    <row r="24" spans="1:9" ht="25.5" customHeight="1" x14ac:dyDescent="0.25">
      <c r="A24" s="163"/>
      <c r="B24" s="232"/>
      <c r="C24" s="447" t="s">
        <v>66</v>
      </c>
      <c r="D24" s="448"/>
      <c r="E24" s="249">
        <v>18019829865.759998</v>
      </c>
      <c r="F24" s="249">
        <v>340383077.66000003</v>
      </c>
      <c r="G24" s="249">
        <v>109307507.88</v>
      </c>
      <c r="H24" s="250">
        <v>18250905435.540001</v>
      </c>
      <c r="I24" s="251">
        <v>231075569.78000259</v>
      </c>
    </row>
    <row r="25" spans="1:9" x14ac:dyDescent="0.25">
      <c r="A25" s="163"/>
      <c r="B25" s="232"/>
      <c r="C25" s="427" t="s">
        <v>275</v>
      </c>
      <c r="D25" s="427"/>
      <c r="E25" s="249">
        <v>1312068231.3</v>
      </c>
      <c r="F25" s="249">
        <v>3090001.9</v>
      </c>
      <c r="G25" s="249">
        <v>240229.58</v>
      </c>
      <c r="H25" s="250">
        <v>1314918003.6199999</v>
      </c>
      <c r="I25" s="251">
        <v>2849772.3199999332</v>
      </c>
    </row>
    <row r="26" spans="1:9" x14ac:dyDescent="0.25">
      <c r="A26" s="163"/>
      <c r="B26" s="232"/>
      <c r="C26" s="427" t="s">
        <v>70</v>
      </c>
      <c r="D26" s="427"/>
      <c r="E26" s="249">
        <v>74260213.859999999</v>
      </c>
      <c r="F26" s="249">
        <v>0</v>
      </c>
      <c r="G26" s="249">
        <v>0</v>
      </c>
      <c r="H26" s="250">
        <v>74260213.859999999</v>
      </c>
      <c r="I26" s="251">
        <v>0</v>
      </c>
    </row>
    <row r="27" spans="1:9" x14ac:dyDescent="0.25">
      <c r="A27" s="163"/>
      <c r="B27" s="232"/>
      <c r="C27" s="427" t="s">
        <v>72</v>
      </c>
      <c r="D27" s="427"/>
      <c r="E27" s="249">
        <v>-611473418.61000001</v>
      </c>
      <c r="F27" s="249">
        <v>0</v>
      </c>
      <c r="G27" s="249">
        <v>109790783.69</v>
      </c>
      <c r="H27" s="250">
        <v>-721264202.29999995</v>
      </c>
      <c r="I27" s="251">
        <v>-109790783.68999994</v>
      </c>
    </row>
    <row r="28" spans="1:9" x14ac:dyDescent="0.25">
      <c r="A28" s="163"/>
      <c r="B28" s="232"/>
      <c r="C28" s="427" t="s">
        <v>74</v>
      </c>
      <c r="D28" s="427"/>
      <c r="E28" s="249">
        <v>79393210.640000001</v>
      </c>
      <c r="F28" s="249">
        <v>11079676.619999999</v>
      </c>
      <c r="G28" s="249">
        <v>1859589.69</v>
      </c>
      <c r="H28" s="250">
        <v>88613297.569999993</v>
      </c>
      <c r="I28" s="251">
        <v>9220086.9299999923</v>
      </c>
    </row>
    <row r="29" spans="1:9" x14ac:dyDescent="0.25">
      <c r="A29" s="163"/>
      <c r="B29" s="232"/>
      <c r="C29" s="427" t="s">
        <v>76</v>
      </c>
      <c r="D29" s="427"/>
      <c r="E29" s="249">
        <v>0</v>
      </c>
      <c r="F29" s="249">
        <v>0</v>
      </c>
      <c r="G29" s="249">
        <v>0</v>
      </c>
      <c r="H29" s="250">
        <v>0</v>
      </c>
      <c r="I29" s="251">
        <v>0</v>
      </c>
    </row>
    <row r="30" spans="1:9" x14ac:dyDescent="0.25">
      <c r="A30" s="163"/>
      <c r="B30" s="232"/>
      <c r="C30" s="427" t="s">
        <v>77</v>
      </c>
      <c r="D30" s="427"/>
      <c r="E30" s="249">
        <v>1103899684</v>
      </c>
      <c r="F30" s="249">
        <v>0</v>
      </c>
      <c r="G30" s="249">
        <v>0</v>
      </c>
      <c r="H30" s="250">
        <v>1103899684</v>
      </c>
      <c r="I30" s="251">
        <v>0</v>
      </c>
    </row>
    <row r="31" spans="1:9" x14ac:dyDescent="0.25">
      <c r="B31" s="232"/>
      <c r="C31" s="198"/>
      <c r="D31" s="198"/>
      <c r="E31" s="247"/>
      <c r="F31" s="247"/>
      <c r="G31" s="247"/>
      <c r="H31" s="247"/>
      <c r="I31" s="248"/>
    </row>
    <row r="32" spans="1:9" x14ac:dyDescent="0.25">
      <c r="B32" s="233"/>
      <c r="C32" s="430" t="s">
        <v>276</v>
      </c>
      <c r="D32" s="430"/>
      <c r="E32" s="245">
        <v>21300137767.109997</v>
      </c>
      <c r="F32" s="245">
        <v>27550371039.670002</v>
      </c>
      <c r="G32" s="245">
        <v>26165546328.310001</v>
      </c>
      <c r="H32" s="252">
        <v>22684962478.470001</v>
      </c>
      <c r="I32" s="253">
        <v>1384824711.3600025</v>
      </c>
    </row>
    <row r="33" spans="2:9" ht="15.75" thickBot="1" x14ac:dyDescent="0.3">
      <c r="B33" s="234"/>
      <c r="C33" s="235"/>
      <c r="D33" s="235"/>
      <c r="E33" s="243"/>
      <c r="F33" s="243"/>
      <c r="G33" s="243"/>
      <c r="H33" s="243"/>
      <c r="I33" s="244"/>
    </row>
    <row r="34" spans="2:9" x14ac:dyDescent="0.25">
      <c r="B34" s="141" t="s">
        <v>287</v>
      </c>
      <c r="C34" s="142"/>
      <c r="D34" s="143"/>
      <c r="F34" s="141"/>
      <c r="G34" s="141"/>
      <c r="H34" s="141"/>
      <c r="I34" s="141"/>
    </row>
  </sheetData>
  <mergeCells count="24">
    <mergeCell ref="C32:D32"/>
    <mergeCell ref="C15:D15"/>
    <mergeCell ref="C16:D16"/>
    <mergeCell ref="C17:D17"/>
    <mergeCell ref="B2:I2"/>
    <mergeCell ref="B3:I3"/>
    <mergeCell ref="B4:I4"/>
    <mergeCell ref="B5:D6"/>
    <mergeCell ref="B8:C8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10:D10"/>
    <mergeCell ref="C12:D12"/>
    <mergeCell ref="C13:D13"/>
    <mergeCell ref="C14:D14"/>
    <mergeCell ref="C18:D18"/>
    <mergeCell ref="C20:D20"/>
  </mergeCells>
  <pageMargins left="0.7" right="0.7" top="0.75" bottom="0.75" header="0.3" footer="0.3"/>
  <pageSetup scale="86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F68"/>
  <sheetViews>
    <sheetView showGridLines="0" zoomScaleNormal="100" zoomScalePageLayoutView="115" workbookViewId="0"/>
  </sheetViews>
  <sheetFormatPr baseColWidth="10" defaultColWidth="16.42578125" defaultRowHeight="11.25" x14ac:dyDescent="0.2"/>
  <cols>
    <col min="1" max="1" width="1.7109375" style="293" customWidth="1"/>
    <col min="2" max="3" width="2.42578125" style="294" customWidth="1"/>
    <col min="4" max="4" width="58.7109375" style="295" bestFit="1" customWidth="1"/>
    <col min="5" max="5" width="15" style="296" bestFit="1" customWidth="1"/>
    <col min="6" max="6" width="13" style="294" customWidth="1"/>
    <col min="7" max="7" width="8" style="294" customWidth="1"/>
    <col min="8" max="16384" width="16.42578125" style="294"/>
  </cols>
  <sheetData>
    <row r="1" spans="1:6" ht="12" thickBot="1" x14ac:dyDescent="0.25"/>
    <row r="2" spans="1:6" x14ac:dyDescent="0.2">
      <c r="B2" s="416" t="s">
        <v>38</v>
      </c>
      <c r="C2" s="417"/>
      <c r="D2" s="417"/>
      <c r="E2" s="417"/>
      <c r="F2" s="418"/>
    </row>
    <row r="3" spans="1:6" x14ac:dyDescent="0.2">
      <c r="B3" s="419" t="s">
        <v>199</v>
      </c>
      <c r="C3" s="420"/>
      <c r="D3" s="420"/>
      <c r="E3" s="420"/>
      <c r="F3" s="421"/>
    </row>
    <row r="4" spans="1:6" x14ac:dyDescent="0.2">
      <c r="B4" s="422" t="s">
        <v>311</v>
      </c>
      <c r="C4" s="423"/>
      <c r="D4" s="423"/>
      <c r="E4" s="423"/>
      <c r="F4" s="424"/>
    </row>
    <row r="5" spans="1:6" ht="12" thickBot="1" x14ac:dyDescent="0.25">
      <c r="B5" s="425" t="s">
        <v>200</v>
      </c>
      <c r="C5" s="426"/>
      <c r="D5" s="426"/>
      <c r="E5" s="319">
        <v>2019</v>
      </c>
      <c r="F5" s="307">
        <v>2018</v>
      </c>
    </row>
    <row r="6" spans="1:6" s="298" customFormat="1" x14ac:dyDescent="0.2">
      <c r="A6" s="297"/>
      <c r="B6" s="308"/>
      <c r="C6" s="309"/>
      <c r="D6" s="309"/>
      <c r="E6" s="299"/>
      <c r="F6" s="310"/>
    </row>
    <row r="7" spans="1:6" s="298" customFormat="1" x14ac:dyDescent="0.2">
      <c r="A7" s="297"/>
      <c r="B7" s="412" t="s">
        <v>201</v>
      </c>
      <c r="C7" s="413"/>
      <c r="D7" s="413"/>
      <c r="E7" s="311"/>
      <c r="F7" s="312"/>
    </row>
    <row r="8" spans="1:6" s="298" customFormat="1" x14ac:dyDescent="0.2">
      <c r="A8" s="297"/>
      <c r="B8" s="300"/>
      <c r="C8" s="413" t="s">
        <v>202</v>
      </c>
      <c r="D8" s="413"/>
      <c r="E8" s="313">
        <v>3351858613.6000009</v>
      </c>
      <c r="F8" s="222">
        <v>3156881736.7200003</v>
      </c>
    </row>
    <row r="9" spans="1:6" s="298" customFormat="1" x14ac:dyDescent="0.2">
      <c r="A9" s="301"/>
      <c r="B9" s="300"/>
      <c r="C9" s="359"/>
      <c r="D9" s="302" t="s">
        <v>146</v>
      </c>
      <c r="E9" s="292">
        <v>1294147996.0599999</v>
      </c>
      <c r="F9" s="223">
        <v>1288832666.5599999</v>
      </c>
    </row>
    <row r="10" spans="1:6" s="298" customFormat="1" x14ac:dyDescent="0.2">
      <c r="A10" s="301"/>
      <c r="B10" s="300"/>
      <c r="C10" s="359"/>
      <c r="D10" s="302" t="s">
        <v>147</v>
      </c>
      <c r="E10" s="292">
        <v>0</v>
      </c>
      <c r="F10" s="223">
        <v>0</v>
      </c>
    </row>
    <row r="11" spans="1:6" s="298" customFormat="1" x14ac:dyDescent="0.2">
      <c r="A11" s="301"/>
      <c r="B11" s="300"/>
      <c r="C11" s="302"/>
      <c r="D11" s="302" t="s">
        <v>203</v>
      </c>
      <c r="E11" s="292">
        <v>0</v>
      </c>
      <c r="F11" s="223">
        <v>0</v>
      </c>
    </row>
    <row r="12" spans="1:6" s="298" customFormat="1" x14ac:dyDescent="0.2">
      <c r="A12" s="301"/>
      <c r="B12" s="300"/>
      <c r="C12" s="302"/>
      <c r="D12" s="302" t="s">
        <v>149</v>
      </c>
      <c r="E12" s="292">
        <v>169842565.15000001</v>
      </c>
      <c r="F12" s="223">
        <v>145175187.16</v>
      </c>
    </row>
    <row r="13" spans="1:6" s="298" customFormat="1" x14ac:dyDescent="0.2">
      <c r="A13" s="301"/>
      <c r="B13" s="300"/>
      <c r="C13" s="302"/>
      <c r="D13" s="323" t="s">
        <v>288</v>
      </c>
      <c r="E13" s="292">
        <v>99920371.549999997</v>
      </c>
      <c r="F13" s="223">
        <v>75701917.150000006</v>
      </c>
    </row>
    <row r="14" spans="1:6" s="298" customFormat="1" x14ac:dyDescent="0.2">
      <c r="A14" s="301"/>
      <c r="B14" s="300"/>
      <c r="C14" s="302"/>
      <c r="D14" s="323" t="s">
        <v>290</v>
      </c>
      <c r="E14" s="292">
        <v>90325206.739999995</v>
      </c>
      <c r="F14" s="223">
        <v>182059683.59999999</v>
      </c>
    </row>
    <row r="15" spans="1:6" s="298" customFormat="1" x14ac:dyDescent="0.2">
      <c r="A15" s="301"/>
      <c r="B15" s="300"/>
      <c r="C15" s="302"/>
      <c r="D15" s="302" t="s">
        <v>152</v>
      </c>
      <c r="E15" s="292">
        <v>0</v>
      </c>
      <c r="F15" s="223">
        <v>0</v>
      </c>
    </row>
    <row r="16" spans="1:6" s="298" customFormat="1" ht="22.5" x14ac:dyDescent="0.2">
      <c r="A16" s="301"/>
      <c r="B16" s="300"/>
      <c r="C16" s="302"/>
      <c r="D16" s="302" t="s">
        <v>153</v>
      </c>
      <c r="E16" s="292">
        <v>0</v>
      </c>
      <c r="F16" s="223">
        <v>0</v>
      </c>
    </row>
    <row r="17" spans="1:6" s="298" customFormat="1" x14ac:dyDescent="0.2">
      <c r="A17" s="301"/>
      <c r="B17" s="300"/>
      <c r="C17" s="302"/>
      <c r="D17" s="302" t="s">
        <v>155</v>
      </c>
      <c r="E17" s="292">
        <v>1472707197.8699999</v>
      </c>
      <c r="F17" s="223">
        <v>1322446737.75</v>
      </c>
    </row>
    <row r="18" spans="1:6" s="298" customFormat="1" x14ac:dyDescent="0.2">
      <c r="A18" s="301"/>
      <c r="B18" s="300"/>
      <c r="C18" s="302"/>
      <c r="D18" s="302" t="s">
        <v>204</v>
      </c>
      <c r="E18" s="292">
        <v>217663295.78</v>
      </c>
      <c r="F18" s="223">
        <v>136203249.93000001</v>
      </c>
    </row>
    <row r="19" spans="1:6" s="298" customFormat="1" x14ac:dyDescent="0.2">
      <c r="A19" s="301"/>
      <c r="B19" s="300"/>
      <c r="C19" s="302"/>
      <c r="D19" s="302" t="s">
        <v>205</v>
      </c>
      <c r="E19" s="292">
        <v>7251980.4500005692</v>
      </c>
      <c r="F19" s="223">
        <v>6462294.5700000003</v>
      </c>
    </row>
    <row r="20" spans="1:6" s="298" customFormat="1" x14ac:dyDescent="0.2">
      <c r="A20" s="297"/>
      <c r="B20" s="300"/>
      <c r="C20" s="413" t="s">
        <v>206</v>
      </c>
      <c r="D20" s="413"/>
      <c r="E20" s="314">
        <v>1763100553.4699998</v>
      </c>
      <c r="F20" s="224">
        <v>1991264534.03</v>
      </c>
    </row>
    <row r="21" spans="1:6" s="298" customFormat="1" x14ac:dyDescent="0.2">
      <c r="A21" s="301"/>
      <c r="B21" s="300"/>
      <c r="C21" s="359"/>
      <c r="D21" s="302" t="s">
        <v>166</v>
      </c>
      <c r="E21" s="292">
        <v>663285984.95000005</v>
      </c>
      <c r="F21" s="223">
        <v>701524013.69000006</v>
      </c>
    </row>
    <row r="22" spans="1:6" s="298" customFormat="1" x14ac:dyDescent="0.2">
      <c r="A22" s="301"/>
      <c r="B22" s="300"/>
      <c r="C22" s="359"/>
      <c r="D22" s="302" t="s">
        <v>167</v>
      </c>
      <c r="E22" s="292">
        <v>239033444.47</v>
      </c>
      <c r="F22" s="223">
        <v>233001934.19</v>
      </c>
    </row>
    <row r="23" spans="1:6" s="298" customFormat="1" x14ac:dyDescent="0.2">
      <c r="A23" s="301"/>
      <c r="B23" s="300"/>
      <c r="C23" s="359"/>
      <c r="D23" s="302" t="s">
        <v>168</v>
      </c>
      <c r="E23" s="292">
        <v>596727691.94000006</v>
      </c>
      <c r="F23" s="223">
        <v>475132842.81</v>
      </c>
    </row>
    <row r="24" spans="1:6" s="298" customFormat="1" x14ac:dyDescent="0.2">
      <c r="A24" s="301"/>
      <c r="B24" s="300"/>
      <c r="C24" s="359"/>
      <c r="D24" s="302" t="s">
        <v>169</v>
      </c>
      <c r="E24" s="292">
        <v>0</v>
      </c>
      <c r="F24" s="223">
        <v>0</v>
      </c>
    </row>
    <row r="25" spans="1:6" s="298" customFormat="1" x14ac:dyDescent="0.2">
      <c r="A25" s="301"/>
      <c r="B25" s="300"/>
      <c r="C25" s="359"/>
      <c r="D25" s="302" t="s">
        <v>207</v>
      </c>
      <c r="E25" s="292">
        <v>12965040.58</v>
      </c>
      <c r="F25" s="223">
        <v>9958333.25</v>
      </c>
    </row>
    <row r="26" spans="1:6" s="298" customFormat="1" x14ac:dyDescent="0.2">
      <c r="A26" s="301"/>
      <c r="B26" s="300"/>
      <c r="C26" s="359"/>
      <c r="D26" s="302" t="s">
        <v>208</v>
      </c>
      <c r="E26" s="292">
        <v>0</v>
      </c>
      <c r="F26" s="223">
        <v>0</v>
      </c>
    </row>
    <row r="27" spans="1:6" s="298" customFormat="1" x14ac:dyDescent="0.2">
      <c r="A27" s="301"/>
      <c r="B27" s="300"/>
      <c r="C27" s="359"/>
      <c r="D27" s="302" t="s">
        <v>172</v>
      </c>
      <c r="E27" s="292">
        <v>965947.02</v>
      </c>
      <c r="F27" s="223">
        <v>8893081.0299999993</v>
      </c>
    </row>
    <row r="28" spans="1:6" s="298" customFormat="1" x14ac:dyDescent="0.2">
      <c r="A28" s="301"/>
      <c r="B28" s="300"/>
      <c r="C28" s="359"/>
      <c r="D28" s="302" t="s">
        <v>173</v>
      </c>
      <c r="E28" s="292">
        <v>176503320.96000001</v>
      </c>
      <c r="F28" s="223">
        <v>178708464.81999999</v>
      </c>
    </row>
    <row r="29" spans="1:6" s="298" customFormat="1" x14ac:dyDescent="0.2">
      <c r="A29" s="301"/>
      <c r="B29" s="300"/>
      <c r="C29" s="359"/>
      <c r="D29" s="302" t="s">
        <v>174</v>
      </c>
      <c r="E29" s="292">
        <v>0</v>
      </c>
      <c r="F29" s="223">
        <v>110000000</v>
      </c>
    </row>
    <row r="30" spans="1:6" s="298" customFormat="1" x14ac:dyDescent="0.2">
      <c r="A30" s="301"/>
      <c r="B30" s="300"/>
      <c r="C30" s="359"/>
      <c r="D30" s="302" t="s">
        <v>175</v>
      </c>
      <c r="E30" s="292">
        <v>0</v>
      </c>
      <c r="F30" s="223">
        <v>0</v>
      </c>
    </row>
    <row r="31" spans="1:6" s="298" customFormat="1" x14ac:dyDescent="0.2">
      <c r="A31" s="301"/>
      <c r="B31" s="300"/>
      <c r="C31" s="359"/>
      <c r="D31" s="302" t="s">
        <v>176</v>
      </c>
      <c r="E31" s="292">
        <v>0</v>
      </c>
      <c r="F31" s="223">
        <v>0</v>
      </c>
    </row>
    <row r="32" spans="1:6" s="298" customFormat="1" x14ac:dyDescent="0.2">
      <c r="A32" s="301"/>
      <c r="B32" s="300"/>
      <c r="C32" s="359"/>
      <c r="D32" s="302" t="s">
        <v>177</v>
      </c>
      <c r="E32" s="292">
        <v>0</v>
      </c>
      <c r="F32" s="223">
        <v>0</v>
      </c>
    </row>
    <row r="33" spans="1:6" s="298" customFormat="1" x14ac:dyDescent="0.2">
      <c r="A33" s="301"/>
      <c r="B33" s="300"/>
      <c r="C33" s="359"/>
      <c r="D33" s="302" t="s">
        <v>209</v>
      </c>
      <c r="E33" s="292">
        <v>0</v>
      </c>
      <c r="F33" s="223">
        <v>0</v>
      </c>
    </row>
    <row r="34" spans="1:6" s="298" customFormat="1" x14ac:dyDescent="0.2">
      <c r="A34" s="301"/>
      <c r="B34" s="300"/>
      <c r="C34" s="359"/>
      <c r="D34" s="302" t="s">
        <v>82</v>
      </c>
      <c r="E34" s="292">
        <v>0</v>
      </c>
      <c r="F34" s="223">
        <v>0</v>
      </c>
    </row>
    <row r="35" spans="1:6" s="298" customFormat="1" x14ac:dyDescent="0.2">
      <c r="A35" s="301"/>
      <c r="B35" s="300"/>
      <c r="C35" s="359"/>
      <c r="D35" s="302" t="s">
        <v>180</v>
      </c>
      <c r="E35" s="292">
        <v>2958781.84</v>
      </c>
      <c r="F35" s="223">
        <v>0</v>
      </c>
    </row>
    <row r="36" spans="1:6" s="298" customFormat="1" x14ac:dyDescent="0.2">
      <c r="A36" s="301"/>
      <c r="B36" s="300"/>
      <c r="C36" s="359"/>
      <c r="D36" s="302" t="s">
        <v>210</v>
      </c>
      <c r="E36" s="292">
        <v>70660341.70999977</v>
      </c>
      <c r="F36" s="223">
        <v>274045864.24000001</v>
      </c>
    </row>
    <row r="37" spans="1:6" s="298" customFormat="1" x14ac:dyDescent="0.2">
      <c r="A37" s="297"/>
      <c r="B37" s="414" t="s">
        <v>211</v>
      </c>
      <c r="C37" s="415"/>
      <c r="D37" s="415"/>
      <c r="E37" s="315">
        <v>1588758060.1300011</v>
      </c>
      <c r="F37" s="225">
        <v>1165617202.6900003</v>
      </c>
    </row>
    <row r="38" spans="1:6" s="298" customFormat="1" x14ac:dyDescent="0.2">
      <c r="A38" s="297"/>
      <c r="B38" s="304"/>
      <c r="C38" s="305"/>
      <c r="D38" s="305"/>
      <c r="E38" s="292"/>
      <c r="F38" s="223"/>
    </row>
    <row r="39" spans="1:6" s="303" customFormat="1" x14ac:dyDescent="0.2">
      <c r="A39" s="306"/>
      <c r="B39" s="412" t="s">
        <v>212</v>
      </c>
      <c r="C39" s="413"/>
      <c r="D39" s="413"/>
      <c r="E39" s="292"/>
      <c r="F39" s="223"/>
    </row>
    <row r="40" spans="1:6" s="298" customFormat="1" x14ac:dyDescent="0.2">
      <c r="A40" s="297"/>
      <c r="B40" s="300"/>
      <c r="C40" s="413" t="s">
        <v>202</v>
      </c>
      <c r="D40" s="413"/>
      <c r="E40" s="314">
        <v>0</v>
      </c>
      <c r="F40" s="226">
        <v>0</v>
      </c>
    </row>
    <row r="41" spans="1:6" s="298" customFormat="1" x14ac:dyDescent="0.2">
      <c r="A41" s="301"/>
      <c r="B41" s="300"/>
      <c r="C41" s="302"/>
      <c r="D41" s="302" t="s">
        <v>66</v>
      </c>
      <c r="E41" s="292">
        <v>0</v>
      </c>
      <c r="F41" s="223">
        <v>0</v>
      </c>
    </row>
    <row r="42" spans="1:6" s="298" customFormat="1" x14ac:dyDescent="0.2">
      <c r="A42" s="301"/>
      <c r="B42" s="300"/>
      <c r="C42" s="302"/>
      <c r="D42" s="302" t="s">
        <v>68</v>
      </c>
      <c r="E42" s="292">
        <v>0</v>
      </c>
      <c r="F42" s="223">
        <v>0</v>
      </c>
    </row>
    <row r="43" spans="1:6" s="298" customFormat="1" x14ac:dyDescent="0.2">
      <c r="A43" s="297"/>
      <c r="B43" s="300"/>
      <c r="C43" s="302"/>
      <c r="D43" s="302" t="s">
        <v>213</v>
      </c>
      <c r="E43" s="292">
        <v>0</v>
      </c>
      <c r="F43" s="223">
        <v>0</v>
      </c>
    </row>
    <row r="44" spans="1:6" s="298" customFormat="1" x14ac:dyDescent="0.2">
      <c r="A44" s="297"/>
      <c r="B44" s="300"/>
      <c r="C44" s="413" t="s">
        <v>206</v>
      </c>
      <c r="D44" s="413"/>
      <c r="E44" s="314">
        <v>330142095.42000252</v>
      </c>
      <c r="F44" s="226">
        <v>394158198</v>
      </c>
    </row>
    <row r="45" spans="1:6" s="298" customFormat="1" x14ac:dyDescent="0.2">
      <c r="A45" s="301"/>
      <c r="B45" s="300"/>
      <c r="C45" s="302"/>
      <c r="D45" s="302" t="s">
        <v>66</v>
      </c>
      <c r="E45" s="292">
        <v>231075569.78000259</v>
      </c>
      <c r="F45" s="223">
        <v>274051770.69999999</v>
      </c>
    </row>
    <row r="46" spans="1:6" s="298" customFormat="1" x14ac:dyDescent="0.2">
      <c r="A46" s="301"/>
      <c r="B46" s="300"/>
      <c r="C46" s="291"/>
      <c r="D46" s="302" t="s">
        <v>68</v>
      </c>
      <c r="E46" s="292">
        <v>2849772.3199999332</v>
      </c>
      <c r="F46" s="223">
        <v>42289948.530000001</v>
      </c>
    </row>
    <row r="47" spans="1:6" s="298" customFormat="1" x14ac:dyDescent="0.2">
      <c r="A47" s="301"/>
      <c r="B47" s="300"/>
      <c r="C47" s="302"/>
      <c r="D47" s="302" t="s">
        <v>214</v>
      </c>
      <c r="E47" s="292">
        <v>96216753.320000008</v>
      </c>
      <c r="F47" s="223">
        <v>77816478.769999996</v>
      </c>
    </row>
    <row r="48" spans="1:6" s="298" customFormat="1" x14ac:dyDescent="0.2">
      <c r="A48" s="297"/>
      <c r="B48" s="414" t="s">
        <v>215</v>
      </c>
      <c r="C48" s="415"/>
      <c r="D48" s="415"/>
      <c r="E48" s="316">
        <v>-330142095.42000252</v>
      </c>
      <c r="F48" s="227">
        <v>-394158198</v>
      </c>
    </row>
    <row r="49" spans="1:6" s="298" customFormat="1" x14ac:dyDescent="0.2">
      <c r="A49" s="297"/>
      <c r="B49" s="304"/>
      <c r="C49" s="305"/>
      <c r="D49" s="305"/>
      <c r="E49" s="292"/>
      <c r="F49" s="223"/>
    </row>
    <row r="50" spans="1:6" s="298" customFormat="1" x14ac:dyDescent="0.2">
      <c r="A50" s="297"/>
      <c r="B50" s="412" t="s">
        <v>216</v>
      </c>
      <c r="C50" s="413"/>
      <c r="D50" s="413"/>
      <c r="E50" s="292"/>
      <c r="F50" s="223"/>
    </row>
    <row r="51" spans="1:6" s="298" customFormat="1" x14ac:dyDescent="0.2">
      <c r="A51" s="297"/>
      <c r="B51" s="300"/>
      <c r="C51" s="413" t="s">
        <v>202</v>
      </c>
      <c r="D51" s="413"/>
      <c r="E51" s="314">
        <v>1470895.1000000015</v>
      </c>
      <c r="F51" s="226">
        <v>35600000</v>
      </c>
    </row>
    <row r="52" spans="1:6" s="298" customFormat="1" x14ac:dyDescent="0.2">
      <c r="A52" s="297"/>
      <c r="B52" s="300"/>
      <c r="C52" s="302"/>
      <c r="D52" s="302" t="s">
        <v>217</v>
      </c>
      <c r="E52" s="292">
        <v>0</v>
      </c>
      <c r="F52" s="223">
        <v>0</v>
      </c>
    </row>
    <row r="53" spans="1:6" s="298" customFormat="1" x14ac:dyDescent="0.2">
      <c r="A53" s="301"/>
      <c r="B53" s="300"/>
      <c r="C53" s="291"/>
      <c r="D53" s="302" t="s">
        <v>218</v>
      </c>
      <c r="E53" s="292">
        <v>1470895.1000000015</v>
      </c>
      <c r="F53" s="223">
        <v>35600000</v>
      </c>
    </row>
    <row r="54" spans="1:6" s="298" customFormat="1" x14ac:dyDescent="0.2">
      <c r="A54" s="297"/>
      <c r="B54" s="300"/>
      <c r="C54" s="291"/>
      <c r="D54" s="302" t="s">
        <v>219</v>
      </c>
      <c r="E54" s="292">
        <v>0</v>
      </c>
      <c r="F54" s="223">
        <v>0</v>
      </c>
    </row>
    <row r="55" spans="1:6" s="298" customFormat="1" x14ac:dyDescent="0.2">
      <c r="A55" s="301"/>
      <c r="B55" s="300"/>
      <c r="C55" s="291"/>
      <c r="D55" s="302" t="s">
        <v>220</v>
      </c>
      <c r="E55" s="292">
        <v>0</v>
      </c>
      <c r="F55" s="223">
        <v>0</v>
      </c>
    </row>
    <row r="56" spans="1:6" s="298" customFormat="1" x14ac:dyDescent="0.2">
      <c r="A56" s="297"/>
      <c r="B56" s="300"/>
      <c r="C56" s="413" t="s">
        <v>206</v>
      </c>
      <c r="D56" s="413"/>
      <c r="E56" s="314">
        <v>89576781.699999958</v>
      </c>
      <c r="F56" s="226">
        <v>81685227.370000005</v>
      </c>
    </row>
    <row r="57" spans="1:6" s="298" customFormat="1" x14ac:dyDescent="0.2">
      <c r="A57" s="297"/>
      <c r="B57" s="300"/>
      <c r="C57" s="302"/>
      <c r="D57" s="302" t="s">
        <v>221</v>
      </c>
      <c r="E57" s="292"/>
      <c r="F57" s="223"/>
    </row>
    <row r="58" spans="1:6" s="298" customFormat="1" x14ac:dyDescent="0.2">
      <c r="A58" s="301"/>
      <c r="B58" s="300"/>
      <c r="C58" s="291"/>
      <c r="D58" s="302" t="s">
        <v>218</v>
      </c>
      <c r="E58" s="292">
        <v>10244408.289999962</v>
      </c>
      <c r="F58" s="223">
        <v>7567242.3099999996</v>
      </c>
    </row>
    <row r="59" spans="1:6" s="298" customFormat="1" x14ac:dyDescent="0.2">
      <c r="A59" s="297"/>
      <c r="B59" s="300"/>
      <c r="C59" s="291"/>
      <c r="D59" s="302" t="s">
        <v>219</v>
      </c>
      <c r="E59" s="292">
        <v>0</v>
      </c>
      <c r="F59" s="223">
        <v>0</v>
      </c>
    </row>
    <row r="60" spans="1:6" s="298" customFormat="1" x14ac:dyDescent="0.2">
      <c r="A60" s="301"/>
      <c r="B60" s="300"/>
      <c r="C60" s="291"/>
      <c r="D60" s="302" t="s">
        <v>222</v>
      </c>
      <c r="E60" s="292">
        <v>79332373.409999996</v>
      </c>
      <c r="F60" s="223">
        <v>74117985.060000002</v>
      </c>
    </row>
    <row r="61" spans="1:6" s="298" customFormat="1" x14ac:dyDescent="0.2">
      <c r="A61" s="297"/>
      <c r="B61" s="414" t="s">
        <v>223</v>
      </c>
      <c r="C61" s="415"/>
      <c r="D61" s="415"/>
      <c r="E61" s="317">
        <v>-88105886.599999964</v>
      </c>
      <c r="F61" s="228">
        <v>-46085227.370000005</v>
      </c>
    </row>
    <row r="62" spans="1:6" s="298" customFormat="1" x14ac:dyDescent="0.2">
      <c r="A62" s="297"/>
      <c r="B62" s="304"/>
      <c r="C62" s="305"/>
      <c r="D62" s="305"/>
      <c r="E62" s="292"/>
      <c r="F62" s="223"/>
    </row>
    <row r="63" spans="1:6" s="298" customFormat="1" x14ac:dyDescent="0.2">
      <c r="A63" s="297"/>
      <c r="B63" s="407" t="s">
        <v>224</v>
      </c>
      <c r="C63" s="408"/>
      <c r="D63" s="408"/>
      <c r="E63" s="315">
        <v>1170510078.1099987</v>
      </c>
      <c r="F63" s="225">
        <v>725373777.32000029</v>
      </c>
    </row>
    <row r="64" spans="1:6" s="298" customFormat="1" x14ac:dyDescent="0.2">
      <c r="A64" s="297"/>
      <c r="B64" s="304"/>
      <c r="C64" s="305"/>
      <c r="D64" s="305"/>
      <c r="E64" s="292"/>
      <c r="F64" s="223"/>
    </row>
    <row r="65" spans="1:6" s="298" customFormat="1" x14ac:dyDescent="0.2">
      <c r="A65" s="297"/>
      <c r="B65" s="414" t="s">
        <v>225</v>
      </c>
      <c r="C65" s="415"/>
      <c r="D65" s="415"/>
      <c r="E65" s="292">
        <v>1124472240.3199999</v>
      </c>
      <c r="F65" s="223">
        <v>1074919322.6199999</v>
      </c>
    </row>
    <row r="66" spans="1:6" s="298" customFormat="1" x14ac:dyDescent="0.2">
      <c r="A66" s="297"/>
      <c r="B66" s="407" t="s">
        <v>226</v>
      </c>
      <c r="C66" s="408"/>
      <c r="D66" s="408"/>
      <c r="E66" s="292">
        <v>2294982318.4299998</v>
      </c>
      <c r="F66" s="223">
        <v>1800293099.9400001</v>
      </c>
    </row>
    <row r="67" spans="1:6" s="298" customFormat="1" ht="12" thickBot="1" x14ac:dyDescent="0.25">
      <c r="A67" s="297"/>
      <c r="B67" s="409"/>
      <c r="C67" s="410"/>
      <c r="D67" s="410"/>
      <c r="E67" s="410"/>
      <c r="F67" s="411"/>
    </row>
    <row r="68" spans="1:6" x14ac:dyDescent="0.2">
      <c r="B68" s="294" t="s">
        <v>287</v>
      </c>
    </row>
  </sheetData>
  <mergeCells count="20">
    <mergeCell ref="B48:D48"/>
    <mergeCell ref="C44:D44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B66:D66"/>
    <mergeCell ref="B67:F67"/>
    <mergeCell ref="B50:D50"/>
    <mergeCell ref="C51:D51"/>
    <mergeCell ref="C56:D56"/>
    <mergeCell ref="B61:D61"/>
    <mergeCell ref="B63:D63"/>
    <mergeCell ref="B65:D65"/>
  </mergeCells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I62"/>
  <sheetViews>
    <sheetView showGridLines="0" zoomScale="70" zoomScaleNormal="70" zoomScalePageLayoutView="80" workbookViewId="0">
      <selection activeCell="B4" sqref="B4:H4"/>
    </sheetView>
  </sheetViews>
  <sheetFormatPr baseColWidth="10" defaultColWidth="11.42578125" defaultRowHeight="15" x14ac:dyDescent="0.25"/>
  <cols>
    <col min="1" max="1" width="3" style="355" customWidth="1"/>
    <col min="2" max="2" width="11.42578125" style="324" customWidth="1"/>
    <col min="3" max="3" width="76" style="324" customWidth="1"/>
    <col min="4" max="4" width="21.42578125" style="324" customWidth="1"/>
    <col min="5" max="5" width="24.7109375" style="324" customWidth="1"/>
    <col min="6" max="6" width="22.28515625" style="324" customWidth="1"/>
    <col min="7" max="7" width="21" style="324" customWidth="1"/>
    <col min="8" max="8" width="22.85546875" style="324" customWidth="1"/>
    <col min="9" max="10" width="11.42578125" style="324" customWidth="1"/>
    <col min="11" max="16384" width="11.42578125" style="324"/>
  </cols>
  <sheetData>
    <row r="2" spans="1:8" x14ac:dyDescent="0.25">
      <c r="B2" s="464" t="s">
        <v>38</v>
      </c>
      <c r="C2" s="465"/>
      <c r="D2" s="465"/>
      <c r="E2" s="465"/>
      <c r="F2" s="465"/>
      <c r="G2" s="465"/>
      <c r="H2" s="466"/>
    </row>
    <row r="3" spans="1:8" x14ac:dyDescent="0.25">
      <c r="B3" s="467" t="s">
        <v>291</v>
      </c>
      <c r="C3" s="468"/>
      <c r="D3" s="468"/>
      <c r="E3" s="468"/>
      <c r="F3" s="468"/>
      <c r="G3" s="468"/>
      <c r="H3" s="469"/>
    </row>
    <row r="4" spans="1:8" ht="15.75" x14ac:dyDescent="0.25">
      <c r="A4" s="353"/>
      <c r="B4" s="470" t="s">
        <v>313</v>
      </c>
      <c r="C4" s="471"/>
      <c r="D4" s="471"/>
      <c r="E4" s="471"/>
      <c r="F4" s="471"/>
      <c r="G4" s="471"/>
      <c r="H4" s="472"/>
    </row>
    <row r="5" spans="1:8" ht="63" x14ac:dyDescent="0.25">
      <c r="A5" s="353"/>
      <c r="B5" s="473"/>
      <c r="C5" s="474"/>
      <c r="D5" s="325" t="s">
        <v>80</v>
      </c>
      <c r="E5" s="325" t="s">
        <v>292</v>
      </c>
      <c r="F5" s="325" t="s">
        <v>293</v>
      </c>
      <c r="G5" s="325" t="s">
        <v>294</v>
      </c>
      <c r="H5" s="325" t="s">
        <v>295</v>
      </c>
    </row>
    <row r="6" spans="1:8" ht="15.75" x14ac:dyDescent="0.25">
      <c r="A6" s="353"/>
      <c r="B6" s="326"/>
      <c r="C6" s="327"/>
      <c r="D6" s="328"/>
      <c r="E6" s="329"/>
      <c r="F6" s="330"/>
      <c r="G6" s="331"/>
      <c r="H6" s="332"/>
    </row>
    <row r="7" spans="1:8" ht="15.75" x14ac:dyDescent="0.25">
      <c r="A7" s="353"/>
      <c r="B7" s="454" t="s">
        <v>300</v>
      </c>
      <c r="C7" s="455"/>
      <c r="D7" s="333">
        <v>0</v>
      </c>
      <c r="E7" s="333">
        <v>0</v>
      </c>
      <c r="F7" s="333">
        <v>0</v>
      </c>
      <c r="G7" s="333">
        <v>0</v>
      </c>
      <c r="H7" s="333">
        <v>0</v>
      </c>
    </row>
    <row r="8" spans="1:8" x14ac:dyDescent="0.25">
      <c r="A8" s="354"/>
      <c r="B8" s="450" t="s">
        <v>296</v>
      </c>
      <c r="C8" s="451"/>
      <c r="D8" s="334">
        <v>0</v>
      </c>
      <c r="E8" s="334">
        <v>0</v>
      </c>
      <c r="F8" s="334">
        <v>0</v>
      </c>
      <c r="G8" s="334">
        <v>0</v>
      </c>
      <c r="H8" s="335">
        <v>0</v>
      </c>
    </row>
    <row r="9" spans="1:8" x14ac:dyDescent="0.25">
      <c r="A9" s="354"/>
      <c r="B9" s="450" t="s">
        <v>83</v>
      </c>
      <c r="C9" s="451"/>
      <c r="D9" s="334">
        <v>0</v>
      </c>
      <c r="E9" s="334">
        <v>0</v>
      </c>
      <c r="F9" s="334">
        <v>0</v>
      </c>
      <c r="G9" s="334">
        <v>0</v>
      </c>
      <c r="H9" s="335">
        <v>0</v>
      </c>
    </row>
    <row r="10" spans="1:8" x14ac:dyDescent="0.25">
      <c r="A10" s="354"/>
      <c r="B10" s="450" t="s">
        <v>231</v>
      </c>
      <c r="C10" s="451"/>
      <c r="D10" s="334">
        <v>0</v>
      </c>
      <c r="E10" s="334">
        <v>0</v>
      </c>
      <c r="F10" s="334">
        <v>0</v>
      </c>
      <c r="G10" s="334">
        <v>0</v>
      </c>
      <c r="H10" s="335">
        <v>0</v>
      </c>
    </row>
    <row r="11" spans="1:8" ht="15.75" x14ac:dyDescent="0.25">
      <c r="A11" s="353"/>
      <c r="B11" s="336"/>
      <c r="C11" s="337"/>
      <c r="D11" s="338"/>
      <c r="E11" s="338"/>
      <c r="F11" s="338"/>
      <c r="G11" s="335"/>
      <c r="H11" s="335"/>
    </row>
    <row r="12" spans="1:8" ht="15.75" x14ac:dyDescent="0.25">
      <c r="A12" s="353"/>
      <c r="B12" s="454" t="s">
        <v>301</v>
      </c>
      <c r="C12" s="455"/>
      <c r="D12" s="333">
        <v>0</v>
      </c>
      <c r="E12" s="333">
        <v>17561299281.23</v>
      </c>
      <c r="F12" s="333">
        <v>1310214719.9400001</v>
      </c>
      <c r="G12" s="333">
        <v>0</v>
      </c>
      <c r="H12" s="333">
        <v>18871514001.169998</v>
      </c>
    </row>
    <row r="13" spans="1:8" x14ac:dyDescent="0.25">
      <c r="A13" s="354"/>
      <c r="B13" s="450" t="s">
        <v>197</v>
      </c>
      <c r="C13" s="451"/>
      <c r="D13" s="338">
        <v>0</v>
      </c>
      <c r="E13" s="338">
        <v>0</v>
      </c>
      <c r="F13" s="338">
        <v>1310214719.9400001</v>
      </c>
      <c r="G13" s="334">
        <v>0</v>
      </c>
      <c r="H13" s="335">
        <v>1310214719.9400001</v>
      </c>
    </row>
    <row r="14" spans="1:8" x14ac:dyDescent="0.25">
      <c r="A14"/>
      <c r="B14" s="450" t="s">
        <v>87</v>
      </c>
      <c r="C14" s="451"/>
      <c r="D14" s="338">
        <v>0</v>
      </c>
      <c r="E14" s="338">
        <v>2669548798.54</v>
      </c>
      <c r="F14" s="338">
        <v>0</v>
      </c>
      <c r="G14" s="334">
        <v>0</v>
      </c>
      <c r="H14" s="335">
        <v>2669548798.54</v>
      </c>
    </row>
    <row r="15" spans="1:8" x14ac:dyDescent="0.25">
      <c r="A15"/>
      <c r="B15" s="350"/>
      <c r="C15" s="351"/>
      <c r="D15" s="338"/>
      <c r="E15" s="338"/>
      <c r="F15" s="338"/>
      <c r="G15" s="334"/>
      <c r="H15" s="335"/>
    </row>
    <row r="16" spans="1:8" x14ac:dyDescent="0.25">
      <c r="A16"/>
      <c r="B16" s="350"/>
      <c r="C16" s="351"/>
      <c r="D16" s="338"/>
      <c r="E16" s="338"/>
      <c r="F16" s="338"/>
      <c r="G16" s="334"/>
      <c r="H16" s="335"/>
    </row>
    <row r="17" spans="1:8" x14ac:dyDescent="0.25">
      <c r="A17"/>
      <c r="B17" s="350"/>
      <c r="C17" s="351"/>
      <c r="D17" s="338"/>
      <c r="E17" s="338"/>
      <c r="F17" s="338"/>
      <c r="G17" s="334"/>
      <c r="H17" s="335"/>
    </row>
    <row r="18" spans="1:8" x14ac:dyDescent="0.25">
      <c r="A18"/>
      <c r="B18" s="350"/>
      <c r="C18" s="351"/>
      <c r="D18" s="338"/>
      <c r="E18" s="338"/>
      <c r="F18" s="338"/>
      <c r="G18" s="334"/>
      <c r="H18" s="335"/>
    </row>
    <row r="19" spans="1:8" x14ac:dyDescent="0.25">
      <c r="A19" s="354"/>
      <c r="B19" s="450" t="s">
        <v>297</v>
      </c>
      <c r="C19" s="451"/>
      <c r="D19" s="338">
        <v>0</v>
      </c>
      <c r="E19" s="338">
        <v>6600948383.4099998</v>
      </c>
      <c r="F19" s="338">
        <v>0</v>
      </c>
      <c r="G19" s="334">
        <v>0</v>
      </c>
      <c r="H19" s="335">
        <v>6600948383.4099998</v>
      </c>
    </row>
    <row r="20" spans="1:8" x14ac:dyDescent="0.25">
      <c r="A20" s="354"/>
      <c r="B20" s="450" t="s">
        <v>89</v>
      </c>
      <c r="C20" s="451"/>
      <c r="D20" s="338">
        <v>0</v>
      </c>
      <c r="E20" s="338">
        <v>0</v>
      </c>
      <c r="F20" s="338">
        <v>0</v>
      </c>
      <c r="G20" s="334">
        <v>0</v>
      </c>
      <c r="H20" s="335">
        <v>0</v>
      </c>
    </row>
    <row r="21" spans="1:8" x14ac:dyDescent="0.25">
      <c r="A21" s="354"/>
      <c r="B21" s="450" t="s">
        <v>90</v>
      </c>
      <c r="C21" s="451"/>
      <c r="D21" s="338">
        <v>0</v>
      </c>
      <c r="E21" s="338">
        <v>8290802099.2799997</v>
      </c>
      <c r="F21" s="338">
        <v>0</v>
      </c>
      <c r="G21" s="334">
        <v>0</v>
      </c>
      <c r="H21" s="335">
        <v>8290802099.2799997</v>
      </c>
    </row>
    <row r="22" spans="1:8" ht="15.75" x14ac:dyDescent="0.25">
      <c r="A22" s="353"/>
      <c r="B22" s="336"/>
      <c r="C22" s="337"/>
      <c r="D22" s="338"/>
      <c r="E22" s="335"/>
      <c r="F22" s="338"/>
      <c r="G22" s="338"/>
      <c r="H22" s="338"/>
    </row>
    <row r="23" spans="1:8" ht="15.75" x14ac:dyDescent="0.25">
      <c r="A23" s="353"/>
      <c r="B23" s="462" t="s">
        <v>302</v>
      </c>
      <c r="C23" s="463"/>
      <c r="D23" s="339">
        <v>0</v>
      </c>
      <c r="E23" s="339">
        <v>0</v>
      </c>
      <c r="F23" s="339">
        <v>0</v>
      </c>
      <c r="G23" s="339">
        <v>0</v>
      </c>
      <c r="H23" s="339">
        <v>0</v>
      </c>
    </row>
    <row r="24" spans="1:8" x14ac:dyDescent="0.25">
      <c r="A24" s="354"/>
      <c r="B24" s="450" t="s">
        <v>298</v>
      </c>
      <c r="C24" s="451"/>
      <c r="D24" s="334">
        <v>0</v>
      </c>
      <c r="E24" s="334">
        <v>0</v>
      </c>
      <c r="F24" s="334">
        <v>0</v>
      </c>
      <c r="G24" s="334">
        <v>0</v>
      </c>
      <c r="H24" s="335">
        <v>0</v>
      </c>
    </row>
    <row r="25" spans="1:8" x14ac:dyDescent="0.25">
      <c r="A25" s="354"/>
      <c r="B25" s="450" t="s">
        <v>299</v>
      </c>
      <c r="C25" s="451"/>
      <c r="D25" s="334">
        <v>0</v>
      </c>
      <c r="E25" s="334">
        <v>0</v>
      </c>
      <c r="F25" s="334">
        <v>0</v>
      </c>
      <c r="G25" s="334">
        <v>0</v>
      </c>
      <c r="H25" s="335">
        <v>0</v>
      </c>
    </row>
    <row r="26" spans="1:8" ht="15.75" x14ac:dyDescent="0.25">
      <c r="A26" s="353"/>
      <c r="B26" s="336"/>
      <c r="C26" s="337"/>
      <c r="D26" s="338"/>
      <c r="E26" s="335"/>
      <c r="F26" s="338"/>
      <c r="G26" s="338"/>
      <c r="H26" s="338"/>
    </row>
    <row r="27" spans="1:8" ht="15.75" x14ac:dyDescent="0.25">
      <c r="A27" s="353"/>
      <c r="B27" s="460" t="s">
        <v>303</v>
      </c>
      <c r="C27" s="461"/>
      <c r="D27" s="333">
        <v>0</v>
      </c>
      <c r="E27" s="333">
        <v>17561299281.23</v>
      </c>
      <c r="F27" s="333">
        <v>1310214719.9400001</v>
      </c>
      <c r="G27" s="333">
        <v>0</v>
      </c>
      <c r="H27" s="333">
        <v>18871514001.169998</v>
      </c>
    </row>
    <row r="28" spans="1:8" ht="15.75" x14ac:dyDescent="0.25">
      <c r="A28" s="353"/>
      <c r="B28" s="340"/>
      <c r="C28" s="341"/>
      <c r="D28" s="335"/>
      <c r="E28" s="338"/>
      <c r="F28" s="338"/>
      <c r="G28" s="335"/>
      <c r="H28" s="335"/>
    </row>
    <row r="29" spans="1:8" ht="15.75" x14ac:dyDescent="0.25">
      <c r="A29" s="353"/>
      <c r="B29" s="454" t="s">
        <v>304</v>
      </c>
      <c r="C29" s="455"/>
      <c r="D29" s="333">
        <v>0</v>
      </c>
      <c r="E29" s="333">
        <v>0</v>
      </c>
      <c r="F29" s="333">
        <v>0</v>
      </c>
      <c r="G29" s="333">
        <v>0</v>
      </c>
      <c r="H29" s="333">
        <v>0</v>
      </c>
    </row>
    <row r="30" spans="1:8" x14ac:dyDescent="0.25">
      <c r="A30" s="354"/>
      <c r="B30" s="450" t="s">
        <v>82</v>
      </c>
      <c r="C30" s="451"/>
      <c r="D30" s="334">
        <v>0</v>
      </c>
      <c r="E30" s="334">
        <v>0</v>
      </c>
      <c r="F30" s="334">
        <v>0</v>
      </c>
      <c r="G30" s="334">
        <v>0</v>
      </c>
      <c r="H30" s="335">
        <v>0</v>
      </c>
    </row>
    <row r="31" spans="1:8" x14ac:dyDescent="0.25">
      <c r="A31" s="354"/>
      <c r="B31" s="450" t="s">
        <v>83</v>
      </c>
      <c r="C31" s="451"/>
      <c r="D31" s="334">
        <v>0</v>
      </c>
      <c r="E31" s="334">
        <v>0</v>
      </c>
      <c r="F31" s="334">
        <v>0</v>
      </c>
      <c r="G31" s="334">
        <v>0</v>
      </c>
      <c r="H31" s="335">
        <v>0</v>
      </c>
    </row>
    <row r="32" spans="1:8" x14ac:dyDescent="0.25">
      <c r="A32" s="354"/>
      <c r="B32" s="450" t="s">
        <v>231</v>
      </c>
      <c r="C32" s="451"/>
      <c r="D32" s="334">
        <v>0</v>
      </c>
      <c r="E32" s="334">
        <v>0</v>
      </c>
      <c r="F32" s="334">
        <v>0</v>
      </c>
      <c r="G32" s="334">
        <v>0</v>
      </c>
      <c r="H32" s="335">
        <v>0</v>
      </c>
    </row>
    <row r="33" spans="1:8" ht="15.75" x14ac:dyDescent="0.25">
      <c r="A33" s="353"/>
      <c r="B33" s="336"/>
      <c r="C33" s="337"/>
      <c r="D33" s="335"/>
      <c r="E33" s="338"/>
      <c r="F33" s="338"/>
      <c r="G33" s="335"/>
      <c r="H33" s="335"/>
    </row>
    <row r="34" spans="1:8" ht="15.75" x14ac:dyDescent="0.25">
      <c r="A34" s="353"/>
      <c r="B34" s="454" t="s">
        <v>305</v>
      </c>
      <c r="C34" s="455"/>
      <c r="D34" s="333">
        <v>0</v>
      </c>
      <c r="E34" s="333">
        <v>1294874527.1700001</v>
      </c>
      <c r="F34" s="333">
        <v>144004931.64000034</v>
      </c>
      <c r="G34" s="333">
        <v>0</v>
      </c>
      <c r="H34" s="333">
        <v>1438879458.8100004</v>
      </c>
    </row>
    <row r="35" spans="1:8" x14ac:dyDescent="0.25">
      <c r="A35"/>
      <c r="B35" s="456" t="s">
        <v>197</v>
      </c>
      <c r="C35" s="457"/>
      <c r="D35" s="458">
        <v>0</v>
      </c>
      <c r="E35" s="458">
        <v>0</v>
      </c>
      <c r="F35" s="459">
        <v>1453456334.1799998</v>
      </c>
      <c r="G35" s="459">
        <v>0</v>
      </c>
      <c r="H35" s="449">
        <v>1453456334.1799998</v>
      </c>
    </row>
    <row r="36" spans="1:8" x14ac:dyDescent="0.25">
      <c r="A36"/>
      <c r="B36" s="456"/>
      <c r="C36" s="457"/>
      <c r="D36" s="458"/>
      <c r="E36" s="458"/>
      <c r="F36" s="459"/>
      <c r="G36" s="459"/>
      <c r="H36" s="449"/>
    </row>
    <row r="37" spans="1:8" x14ac:dyDescent="0.25">
      <c r="A37" s="163"/>
      <c r="B37" s="450" t="s">
        <v>87</v>
      </c>
      <c r="C37" s="451"/>
      <c r="D37" s="338">
        <v>0</v>
      </c>
      <c r="E37" s="338">
        <v>1294874527.1700001</v>
      </c>
      <c r="F37" s="334">
        <v>-1310214719.9400001</v>
      </c>
      <c r="G37" s="334">
        <v>0</v>
      </c>
      <c r="H37" s="335">
        <v>-15340192.769999981</v>
      </c>
    </row>
    <row r="38" spans="1:8" ht="15.75" x14ac:dyDescent="0.25">
      <c r="A38" s="353"/>
      <c r="B38" s="450" t="s">
        <v>297</v>
      </c>
      <c r="C38" s="451"/>
      <c r="D38" s="338">
        <v>0</v>
      </c>
      <c r="E38" s="334">
        <v>0</v>
      </c>
      <c r="F38" s="338">
        <v>0</v>
      </c>
      <c r="G38" s="334">
        <v>0</v>
      </c>
      <c r="H38" s="335">
        <v>0</v>
      </c>
    </row>
    <row r="39" spans="1:8" ht="15.75" x14ac:dyDescent="0.25">
      <c r="A39" s="353"/>
      <c r="B39" s="450" t="s">
        <v>89</v>
      </c>
      <c r="C39" s="451"/>
      <c r="D39" s="338">
        <v>0</v>
      </c>
      <c r="E39" s="334">
        <v>0</v>
      </c>
      <c r="F39" s="338">
        <v>0</v>
      </c>
      <c r="G39" s="334">
        <v>0</v>
      </c>
      <c r="H39" s="335">
        <v>0</v>
      </c>
    </row>
    <row r="40" spans="1:8" x14ac:dyDescent="0.25">
      <c r="A40" s="163"/>
      <c r="B40" s="450" t="s">
        <v>90</v>
      </c>
      <c r="C40" s="451"/>
      <c r="D40" s="338">
        <v>0</v>
      </c>
      <c r="E40" s="334">
        <v>0</v>
      </c>
      <c r="F40" s="338">
        <v>763317.4000005722</v>
      </c>
      <c r="G40" s="334">
        <v>0</v>
      </c>
      <c r="H40" s="335">
        <v>763317.4000005722</v>
      </c>
    </row>
    <row r="41" spans="1:8" ht="15.75" x14ac:dyDescent="0.25">
      <c r="A41" s="353"/>
      <c r="B41" s="342"/>
      <c r="C41" s="343"/>
      <c r="D41" s="338"/>
      <c r="E41" s="335"/>
      <c r="F41" s="338"/>
      <c r="G41" s="338"/>
      <c r="H41" s="338"/>
    </row>
    <row r="42" spans="1:8" ht="15.75" x14ac:dyDescent="0.25">
      <c r="A42" s="353"/>
      <c r="B42" s="454" t="s">
        <v>306</v>
      </c>
      <c r="C42" s="455"/>
      <c r="D42" s="339">
        <v>0</v>
      </c>
      <c r="E42" s="339">
        <v>0</v>
      </c>
      <c r="F42" s="339">
        <v>0</v>
      </c>
      <c r="G42" s="339">
        <v>0</v>
      </c>
      <c r="H42" s="333">
        <v>0</v>
      </c>
    </row>
    <row r="43" spans="1:8" x14ac:dyDescent="0.25">
      <c r="A43" s="354"/>
      <c r="B43" s="450" t="s">
        <v>298</v>
      </c>
      <c r="C43" s="451"/>
      <c r="D43" s="334">
        <v>0</v>
      </c>
      <c r="E43" s="334">
        <v>0</v>
      </c>
      <c r="F43" s="334">
        <v>0</v>
      </c>
      <c r="G43" s="334">
        <v>0</v>
      </c>
      <c r="H43" s="335">
        <v>0</v>
      </c>
    </row>
    <row r="44" spans="1:8" x14ac:dyDescent="0.25">
      <c r="A44" s="354"/>
      <c r="B44" s="450" t="s">
        <v>299</v>
      </c>
      <c r="C44" s="451"/>
      <c r="D44" s="334">
        <v>0</v>
      </c>
      <c r="E44" s="334">
        <v>0</v>
      </c>
      <c r="F44" s="334">
        <v>0</v>
      </c>
      <c r="G44" s="334">
        <v>0</v>
      </c>
      <c r="H44" s="335">
        <v>0</v>
      </c>
    </row>
    <row r="45" spans="1:8" ht="15.75" x14ac:dyDescent="0.25">
      <c r="A45" s="353"/>
      <c r="B45" s="344"/>
      <c r="C45" s="345"/>
      <c r="D45" s="338"/>
      <c r="E45" s="335"/>
      <c r="F45" s="338"/>
      <c r="G45" s="338"/>
      <c r="H45" s="338"/>
    </row>
    <row r="46" spans="1:8" ht="15.75" x14ac:dyDescent="0.25">
      <c r="A46" s="353"/>
      <c r="B46" s="452" t="s">
        <v>307</v>
      </c>
      <c r="C46" s="453"/>
      <c r="D46" s="346">
        <v>0</v>
      </c>
      <c r="E46" s="346">
        <v>18856173808.400002</v>
      </c>
      <c r="F46" s="346">
        <v>1454219651.5800004</v>
      </c>
      <c r="G46" s="346">
        <v>0</v>
      </c>
      <c r="H46" s="346">
        <v>20310393459.980003</v>
      </c>
    </row>
    <row r="47" spans="1:8" x14ac:dyDescent="0.25">
      <c r="B47" s="324" t="s">
        <v>287</v>
      </c>
      <c r="D47" s="347"/>
      <c r="E47" s="347"/>
      <c r="H47" s="348"/>
    </row>
    <row r="54" spans="1:9" x14ac:dyDescent="0.25">
      <c r="I54" s="320"/>
    </row>
    <row r="59" spans="1:9" s="349" customFormat="1" x14ac:dyDescent="0.25">
      <c r="A59" s="355"/>
      <c r="B59" s="324"/>
      <c r="C59" s="324"/>
      <c r="D59" s="324"/>
      <c r="E59" s="324"/>
      <c r="F59" s="324"/>
      <c r="G59" s="324"/>
      <c r="H59" s="324"/>
    </row>
    <row r="60" spans="1:9" s="349" customFormat="1" x14ac:dyDescent="0.25">
      <c r="A60" s="355"/>
      <c r="B60" s="324"/>
      <c r="C60" s="324"/>
      <c r="D60" s="324"/>
      <c r="E60" s="324"/>
      <c r="F60" s="324"/>
      <c r="G60" s="324"/>
      <c r="H60" s="324"/>
    </row>
    <row r="61" spans="1:9" s="349" customFormat="1" x14ac:dyDescent="0.25">
      <c r="A61" s="355"/>
      <c r="B61" s="324"/>
      <c r="C61" s="324"/>
      <c r="D61" s="324"/>
      <c r="E61" s="324"/>
      <c r="F61" s="324"/>
      <c r="G61" s="324"/>
      <c r="H61" s="324"/>
    </row>
    <row r="62" spans="1:9" s="349" customFormat="1" x14ac:dyDescent="0.25">
      <c r="A62" s="355"/>
      <c r="B62" s="324"/>
      <c r="C62" s="324"/>
      <c r="D62" s="324"/>
      <c r="E62" s="324"/>
      <c r="F62" s="324"/>
      <c r="G62" s="324"/>
      <c r="H62" s="324"/>
    </row>
  </sheetData>
  <mergeCells count="37">
    <mergeCell ref="B8:C8"/>
    <mergeCell ref="B2:H2"/>
    <mergeCell ref="B3:H3"/>
    <mergeCell ref="B4:H4"/>
    <mergeCell ref="B5:C5"/>
    <mergeCell ref="B7:C7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29:C29"/>
    <mergeCell ref="B30:C30"/>
    <mergeCell ref="B31:C31"/>
    <mergeCell ref="B32:C32"/>
    <mergeCell ref="B34:C34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  <mergeCell ref="B43:C43"/>
  </mergeCells>
  <pageMargins left="0.7" right="0.7" top="0.75" bottom="0.75" header="0.3" footer="0.3"/>
  <pageSetup scale="61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75"/>
      <c r="D1" s="475"/>
      <c r="E1" s="475"/>
      <c r="F1" s="475"/>
      <c r="G1" s="475"/>
      <c r="H1" s="475"/>
      <c r="I1" s="475"/>
      <c r="J1" s="475"/>
      <c r="K1" s="475"/>
    </row>
    <row r="2" spans="3:15" ht="20.25" x14ac:dyDescent="0.3">
      <c r="C2" s="476" t="s">
        <v>38</v>
      </c>
      <c r="D2" s="477"/>
      <c r="E2" s="477"/>
      <c r="F2" s="477"/>
      <c r="G2" s="477"/>
      <c r="H2" s="477"/>
      <c r="I2" s="477"/>
      <c r="J2" s="477"/>
      <c r="K2" s="478"/>
    </row>
    <row r="3" spans="3:15" ht="18" x14ac:dyDescent="0.2">
      <c r="C3" s="479" t="s">
        <v>236</v>
      </c>
      <c r="D3" s="480"/>
      <c r="E3" s="480"/>
      <c r="F3" s="480"/>
      <c r="G3" s="480"/>
      <c r="H3" s="480"/>
      <c r="I3" s="480"/>
      <c r="J3" s="480"/>
      <c r="K3" s="481"/>
    </row>
    <row r="4" spans="3:15" ht="15.75" x14ac:dyDescent="0.2">
      <c r="C4" s="482" t="s">
        <v>260</v>
      </c>
      <c r="D4" s="483"/>
      <c r="E4" s="483"/>
      <c r="F4" s="483"/>
      <c r="G4" s="483"/>
      <c r="H4" s="483"/>
      <c r="I4" s="483"/>
      <c r="J4" s="483"/>
      <c r="K4" s="484"/>
    </row>
    <row r="5" spans="3:15" ht="9.75" customHeight="1" x14ac:dyDescent="0.2"/>
    <row r="6" spans="3:15" s="93" customFormat="1" ht="12" customHeight="1" x14ac:dyDescent="0.2">
      <c r="C6" s="485" t="s">
        <v>237</v>
      </c>
      <c r="D6" s="486"/>
      <c r="E6" s="486"/>
      <c r="F6" s="486"/>
      <c r="G6" s="487"/>
      <c r="H6" s="491" t="s">
        <v>238</v>
      </c>
      <c r="I6" s="491" t="s">
        <v>239</v>
      </c>
      <c r="J6" s="491" t="s">
        <v>240</v>
      </c>
      <c r="K6" s="491" t="s">
        <v>241</v>
      </c>
    </row>
    <row r="7" spans="3:15" s="93" customFormat="1" ht="15" customHeight="1" x14ac:dyDescent="0.2">
      <c r="C7" s="488"/>
      <c r="D7" s="489"/>
      <c r="E7" s="489"/>
      <c r="F7" s="489"/>
      <c r="G7" s="490"/>
      <c r="H7" s="492"/>
      <c r="I7" s="492"/>
      <c r="J7" s="492"/>
      <c r="K7" s="492"/>
    </row>
    <row r="8" spans="3:15" s="94" customFormat="1" ht="17.25" customHeight="1" x14ac:dyDescent="0.25">
      <c r="C8" s="488"/>
      <c r="D8" s="489"/>
      <c r="E8" s="489"/>
      <c r="F8" s="489"/>
      <c r="G8" s="490"/>
      <c r="H8" s="493"/>
      <c r="I8" s="493"/>
      <c r="J8" s="493"/>
      <c r="K8" s="493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242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243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244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245</v>
      </c>
      <c r="F17" s="101"/>
      <c r="G17" s="102"/>
      <c r="H17" s="103" t="s">
        <v>246</v>
      </c>
      <c r="I17" s="109" t="s">
        <v>247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248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246</v>
      </c>
      <c r="I20" s="109" t="s">
        <v>261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248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246</v>
      </c>
      <c r="I22" s="109" t="s">
        <v>262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248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246</v>
      </c>
      <c r="I24" s="109" t="s">
        <v>263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248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246</v>
      </c>
      <c r="I26" s="109" t="s">
        <v>264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248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246</v>
      </c>
      <c r="I28" s="109" t="s">
        <v>265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246</v>
      </c>
      <c r="I30" s="109" t="s">
        <v>234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246</v>
      </c>
      <c r="I32" s="109" t="s">
        <v>235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249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250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251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252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253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254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249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250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255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256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244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245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246</v>
      </c>
      <c r="I54" s="109" t="s">
        <v>247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248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246</v>
      </c>
      <c r="I57" s="109" t="s">
        <v>261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248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262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248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246</v>
      </c>
      <c r="I61" s="109" t="s">
        <v>263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248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246</v>
      </c>
      <c r="I63" s="109" t="s">
        <v>266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248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246</v>
      </c>
      <c r="I65" s="109" t="s">
        <v>265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246</v>
      </c>
      <c r="I67" s="109" t="s">
        <v>234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246</v>
      </c>
      <c r="I69" s="109" t="s">
        <v>235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249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250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251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252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253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254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249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250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257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258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258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259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283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95" t="s">
        <v>38</v>
      </c>
      <c r="D2" s="496"/>
      <c r="E2" s="496"/>
      <c r="F2" s="496"/>
      <c r="G2" s="496"/>
      <c r="H2" s="496"/>
      <c r="I2" s="496"/>
      <c r="J2" s="496"/>
      <c r="K2" s="497"/>
      <c r="L2" s="1"/>
      <c r="N2" s="78"/>
    </row>
    <row r="3" spans="1:14" s="2" customFormat="1" ht="20.25" customHeight="1" x14ac:dyDescent="0.2">
      <c r="A3" s="78"/>
      <c r="C3" s="498" t="s">
        <v>39</v>
      </c>
      <c r="D3" s="369"/>
      <c r="E3" s="369"/>
      <c r="F3" s="369"/>
      <c r="G3" s="369"/>
      <c r="H3" s="369"/>
      <c r="I3" s="369"/>
      <c r="J3" s="369"/>
      <c r="K3" s="499"/>
      <c r="L3" s="1"/>
      <c r="N3" s="78"/>
    </row>
    <row r="4" spans="1:14" s="2" customFormat="1" ht="20.25" customHeight="1" x14ac:dyDescent="0.2">
      <c r="A4" s="78"/>
      <c r="C4" s="500" t="s">
        <v>282</v>
      </c>
      <c r="D4" s="501"/>
      <c r="E4" s="501"/>
      <c r="F4" s="501"/>
      <c r="G4" s="501"/>
      <c r="H4" s="501"/>
      <c r="I4" s="501"/>
      <c r="J4" s="501"/>
      <c r="K4" s="502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94" t="s">
        <v>40</v>
      </c>
      <c r="D6" s="362"/>
      <c r="E6" s="151" t="s">
        <v>281</v>
      </c>
      <c r="F6" s="151" t="s">
        <v>280</v>
      </c>
      <c r="G6" s="9"/>
      <c r="H6" s="362" t="s">
        <v>10</v>
      </c>
      <c r="I6" s="362"/>
      <c r="J6" s="151" t="s">
        <v>281</v>
      </c>
      <c r="K6" s="152" t="s">
        <v>280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94" t="s">
        <v>41</v>
      </c>
      <c r="D8" s="362"/>
      <c r="E8" s="12"/>
      <c r="F8" s="12"/>
      <c r="G8" s="9"/>
      <c r="H8" s="362" t="s">
        <v>42</v>
      </c>
      <c r="I8" s="362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503" t="s">
        <v>43</v>
      </c>
      <c r="D10" s="363"/>
      <c r="E10" s="21" t="e">
        <f>VLOOKUP(A10,#REF!,6,FALSE)</f>
        <v>#REF!</v>
      </c>
      <c r="F10" s="153">
        <v>672348096.17999995</v>
      </c>
      <c r="G10" s="9"/>
      <c r="H10" s="363" t="s">
        <v>44</v>
      </c>
      <c r="I10" s="363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503" t="s">
        <v>45</v>
      </c>
      <c r="D11" s="363"/>
      <c r="E11" s="21" t="e">
        <f>VLOOKUP(A11,#REF!,6,FALSE)</f>
        <v>#REF!</v>
      </c>
      <c r="F11" s="153">
        <v>22628435.940000027</v>
      </c>
      <c r="G11" s="9"/>
      <c r="H11" s="363" t="s">
        <v>46</v>
      </c>
      <c r="I11" s="363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503" t="s">
        <v>47</v>
      </c>
      <c r="D12" s="363"/>
      <c r="E12" s="21" t="e">
        <f>VLOOKUP(A12,#REF!,6,FALSE)</f>
        <v>#REF!</v>
      </c>
      <c r="F12" s="153">
        <v>130551078.52</v>
      </c>
      <c r="G12" s="9"/>
      <c r="H12" s="363" t="s">
        <v>48</v>
      </c>
      <c r="I12" s="363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503" t="s">
        <v>49</v>
      </c>
      <c r="D13" s="363"/>
      <c r="E13" s="21" t="e">
        <f>VLOOKUP(A13,#REF!,6,FALSE)</f>
        <v>#REF!</v>
      </c>
      <c r="F13" s="153">
        <v>0</v>
      </c>
      <c r="G13" s="9"/>
      <c r="H13" s="363" t="s">
        <v>50</v>
      </c>
      <c r="I13" s="363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503" t="s">
        <v>51</v>
      </c>
      <c r="D14" s="363"/>
      <c r="E14" s="21" t="e">
        <f>VLOOKUP(A14,#REF!,6,FALSE)</f>
        <v>#REF!</v>
      </c>
      <c r="F14" s="153">
        <v>0</v>
      </c>
      <c r="G14" s="9"/>
      <c r="H14" s="363" t="s">
        <v>52</v>
      </c>
      <c r="I14" s="363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504" t="s">
        <v>53</v>
      </c>
      <c r="D15" s="376"/>
      <c r="E15" s="21" t="e">
        <f>VLOOKUP(A15,#REF!,6,FALSE)</f>
        <v>#REF!</v>
      </c>
      <c r="F15" s="154">
        <v>0</v>
      </c>
      <c r="G15" s="9"/>
      <c r="H15" s="363" t="s">
        <v>54</v>
      </c>
      <c r="I15" s="363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503" t="s">
        <v>55</v>
      </c>
      <c r="D16" s="363"/>
      <c r="E16" s="21" t="e">
        <f>VLOOKUP(A16,#REF!,6,FALSE)</f>
        <v>#REF!</v>
      </c>
      <c r="F16" s="153">
        <v>0</v>
      </c>
      <c r="G16" s="9"/>
      <c r="H16" s="363" t="s">
        <v>56</v>
      </c>
      <c r="I16" s="363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63" t="s">
        <v>57</v>
      </c>
      <c r="I17" s="363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494" t="s">
        <v>58</v>
      </c>
      <c r="D18" s="362"/>
      <c r="E18" s="15" t="e">
        <f>SUM(E10:E17)</f>
        <v>#REF!</v>
      </c>
      <c r="F18" s="15">
        <f>SUM(F10:F17)</f>
        <v>825527610.63999999</v>
      </c>
      <c r="G18" s="25"/>
      <c r="H18" s="362" t="s">
        <v>59</v>
      </c>
      <c r="I18" s="362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94" t="s">
        <v>60</v>
      </c>
      <c r="D20" s="362"/>
      <c r="E20" s="28"/>
      <c r="F20" s="28"/>
      <c r="G20" s="9"/>
      <c r="H20" s="362" t="s">
        <v>61</v>
      </c>
      <c r="I20" s="362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504" t="s">
        <v>62</v>
      </c>
      <c r="D22" s="376"/>
      <c r="E22" s="21" t="e">
        <f>VLOOKUP(A22,#REF!,6,FALSE)</f>
        <v>#REF!</v>
      </c>
      <c r="F22" s="153">
        <v>133577475.06</v>
      </c>
      <c r="G22" s="9"/>
      <c r="H22" s="363" t="s">
        <v>63</v>
      </c>
      <c r="I22" s="363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504" t="s">
        <v>64</v>
      </c>
      <c r="D23" s="376"/>
      <c r="E23" s="21" t="e">
        <f>VLOOKUP(A23,#REF!,6,FALSE)</f>
        <v>#REF!</v>
      </c>
      <c r="F23" s="153">
        <v>0</v>
      </c>
      <c r="G23" s="9"/>
      <c r="H23" s="363" t="s">
        <v>65</v>
      </c>
      <c r="I23" s="363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504" t="s">
        <v>66</v>
      </c>
      <c r="D24" s="376"/>
      <c r="E24" s="21" t="e">
        <f>VLOOKUP(A24,#REF!,6,FALSE)</f>
        <v>#REF!</v>
      </c>
      <c r="F24" s="153">
        <v>11833084954.459999</v>
      </c>
      <c r="G24" s="9"/>
      <c r="H24" s="376" t="s">
        <v>67</v>
      </c>
      <c r="I24" s="376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504" t="s">
        <v>68</v>
      </c>
      <c r="D25" s="376"/>
      <c r="E25" s="21" t="e">
        <f>VLOOKUP(A25,#REF!,6,FALSE)</f>
        <v>#REF!</v>
      </c>
      <c r="F25" s="153">
        <v>491714441.04000002</v>
      </c>
      <c r="G25" s="9"/>
      <c r="H25" s="363" t="s">
        <v>69</v>
      </c>
      <c r="I25" s="363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504" t="s">
        <v>70</v>
      </c>
      <c r="D26" s="376"/>
      <c r="E26" s="21" t="e">
        <f>VLOOKUP(A26,#REF!,6,FALSE)</f>
        <v>#REF!</v>
      </c>
      <c r="F26" s="153">
        <v>24406946.079999998</v>
      </c>
      <c r="G26" s="9"/>
      <c r="H26" s="363" t="s">
        <v>71</v>
      </c>
      <c r="I26" s="363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504" t="s">
        <v>72</v>
      </c>
      <c r="D27" s="376"/>
      <c r="E27" s="21" t="e">
        <f>VLOOKUP(A27,#REF!,6,FALSE)</f>
        <v>#REF!</v>
      </c>
      <c r="F27" s="153">
        <v>-337801736.31</v>
      </c>
      <c r="G27" s="9"/>
      <c r="H27" s="363" t="s">
        <v>73</v>
      </c>
      <c r="I27" s="363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504" t="s">
        <v>74</v>
      </c>
      <c r="D28" s="376"/>
      <c r="E28" s="21" t="e">
        <f>VLOOKUP(A28,#REF!,6,FALSE)</f>
        <v>#REF!</v>
      </c>
      <c r="F28" s="153">
        <v>38751058.789999999</v>
      </c>
      <c r="G28" s="9"/>
      <c r="H28" s="362" t="s">
        <v>75</v>
      </c>
      <c r="I28" s="362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504" t="s">
        <v>76</v>
      </c>
      <c r="D29" s="376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504" t="s">
        <v>77</v>
      </c>
      <c r="D30" s="376"/>
      <c r="E30" s="21" t="e">
        <f>VLOOKUP(A30,#REF!,6,FALSE)</f>
        <v>#REF!</v>
      </c>
      <c r="F30" s="153">
        <v>0</v>
      </c>
      <c r="G30" s="9"/>
      <c r="H30" s="362" t="s">
        <v>78</v>
      </c>
      <c r="I30" s="362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505" t="s">
        <v>79</v>
      </c>
      <c r="D32" s="378"/>
      <c r="E32" s="34" t="e">
        <f>SUM(E22:E31)</f>
        <v>#REF!</v>
      </c>
      <c r="F32" s="34">
        <f>SUM(F22:F31)</f>
        <v>12183733139.120001</v>
      </c>
      <c r="G32" s="25"/>
      <c r="H32" s="362" t="s">
        <v>17</v>
      </c>
      <c r="I32" s="362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62" t="s">
        <v>80</v>
      </c>
      <c r="I33" s="362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505" t="s">
        <v>81</v>
      </c>
      <c r="D34" s="378"/>
      <c r="E34" s="34" t="e">
        <f>E18+E32</f>
        <v>#REF!</v>
      </c>
      <c r="F34" s="34">
        <f>F18+F32</f>
        <v>13009260749.76</v>
      </c>
      <c r="G34" s="9"/>
      <c r="H34" s="363" t="s">
        <v>82</v>
      </c>
      <c r="I34" s="363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63" t="s">
        <v>83</v>
      </c>
      <c r="I35" s="363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63" t="s">
        <v>84</v>
      </c>
      <c r="I36" s="363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62" t="s">
        <v>85</v>
      </c>
      <c r="I38" s="362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63" t="s">
        <v>86</v>
      </c>
      <c r="I39" s="363"/>
      <c r="J39" s="21" t="e">
        <f>VLOOKUP(N39,#REF!,6,FALSE)+Actividades!F66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63" t="s">
        <v>87</v>
      </c>
      <c r="I40" s="363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63" t="s">
        <v>88</v>
      </c>
      <c r="I41" s="363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63" t="s">
        <v>90</v>
      </c>
      <c r="I43" s="363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62" t="s">
        <v>91</v>
      </c>
      <c r="I45" s="362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63" t="s">
        <v>92</v>
      </c>
      <c r="I47" s="363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63" t="s">
        <v>93</v>
      </c>
      <c r="I48" s="363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62" t="s">
        <v>94</v>
      </c>
      <c r="I50" s="362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62" t="s">
        <v>95</v>
      </c>
      <c r="I52" s="362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C25:D25"/>
    <mergeCell ref="H25:I25"/>
    <mergeCell ref="C26:D26"/>
    <mergeCell ref="H26:I26"/>
    <mergeCell ref="C27:D27"/>
    <mergeCell ref="H27:I27"/>
    <mergeCell ref="C22:D22"/>
    <mergeCell ref="H22:I22"/>
    <mergeCell ref="C23:D23"/>
    <mergeCell ref="H23:I23"/>
    <mergeCell ref="C24:D24"/>
    <mergeCell ref="H24:I24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10:D10"/>
    <mergeCell ref="H10:I10"/>
    <mergeCell ref="C11:D11"/>
    <mergeCell ref="H11:I11"/>
    <mergeCell ref="C12:D12"/>
    <mergeCell ref="H12:I12"/>
    <mergeCell ref="C8:D8"/>
    <mergeCell ref="H8:I8"/>
    <mergeCell ref="C2:K2"/>
    <mergeCell ref="C3:K3"/>
    <mergeCell ref="C4:K4"/>
    <mergeCell ref="C6:D6"/>
    <mergeCell ref="H6:I6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07" t="s">
        <v>38</v>
      </c>
      <c r="D1" s="508"/>
      <c r="E1" s="508"/>
      <c r="F1" s="508"/>
      <c r="G1" s="508"/>
      <c r="H1" s="509"/>
    </row>
    <row r="2" spans="1:8" ht="14.25" customHeight="1" x14ac:dyDescent="0.2">
      <c r="C2" s="510" t="s">
        <v>144</v>
      </c>
      <c r="D2" s="511"/>
      <c r="E2" s="511"/>
      <c r="F2" s="511"/>
      <c r="G2" s="511"/>
      <c r="H2" s="512"/>
    </row>
    <row r="3" spans="1:8" ht="14.25" customHeight="1" x14ac:dyDescent="0.2">
      <c r="C3" s="510" t="s">
        <v>277</v>
      </c>
      <c r="D3" s="511"/>
      <c r="E3" s="511"/>
      <c r="F3" s="511"/>
      <c r="G3" s="511"/>
      <c r="H3" s="512"/>
    </row>
    <row r="4" spans="1:8" s="53" customFormat="1" ht="24" x14ac:dyDescent="0.2">
      <c r="A4" s="78"/>
      <c r="C4" s="51"/>
      <c r="D4" s="52"/>
      <c r="E4" s="52"/>
      <c r="F4" s="52"/>
      <c r="G4" s="149" t="s">
        <v>279</v>
      </c>
      <c r="H4" s="150" t="s">
        <v>278</v>
      </c>
    </row>
    <row r="5" spans="1:8" x14ac:dyDescent="0.2">
      <c r="C5" s="513" t="s">
        <v>21</v>
      </c>
      <c r="D5" s="514"/>
      <c r="E5" s="514"/>
      <c r="F5" s="514"/>
      <c r="G5" s="88"/>
      <c r="H5" s="54"/>
    </row>
    <row r="6" spans="1:8" s="57" customFormat="1" ht="28.35" customHeight="1" x14ac:dyDescent="0.2">
      <c r="A6" s="78"/>
      <c r="C6" s="513" t="s">
        <v>145</v>
      </c>
      <c r="D6" s="514"/>
      <c r="E6" s="514"/>
      <c r="F6" s="514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06" t="s">
        <v>146</v>
      </c>
      <c r="E7" s="506"/>
      <c r="F7" s="506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06" t="s">
        <v>147</v>
      </c>
      <c r="E8" s="506"/>
      <c r="F8" s="506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06" t="s">
        <v>148</v>
      </c>
      <c r="E9" s="506"/>
      <c r="F9" s="506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06" t="s">
        <v>149</v>
      </c>
      <c r="E10" s="506"/>
      <c r="F10" s="506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06" t="s">
        <v>150</v>
      </c>
      <c r="E11" s="506"/>
      <c r="F11" s="506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06" t="s">
        <v>151</v>
      </c>
      <c r="E12" s="506"/>
      <c r="F12" s="506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06" t="s">
        <v>152</v>
      </c>
      <c r="E13" s="506"/>
      <c r="F13" s="506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06" t="s">
        <v>153</v>
      </c>
      <c r="E14" s="506"/>
      <c r="F14" s="506"/>
      <c r="G14" s="58" t="e">
        <f>VLOOKUP(A14,#REF!,6,FALSE)</f>
        <v>#REF!</v>
      </c>
      <c r="H14" s="59">
        <v>0</v>
      </c>
    </row>
    <row r="15" spans="1:8" x14ac:dyDescent="0.2">
      <c r="C15" s="515" t="s">
        <v>154</v>
      </c>
      <c r="D15" s="516"/>
      <c r="E15" s="516"/>
      <c r="F15" s="516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06" t="s">
        <v>155</v>
      </c>
      <c r="E16" s="506"/>
      <c r="F16" s="506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06" t="s">
        <v>156</v>
      </c>
      <c r="E17" s="506"/>
      <c r="F17" s="506"/>
      <c r="G17" s="58" t="e">
        <f>VLOOKUP(A17,#REF!,6,FALSE)</f>
        <v>#REF!</v>
      </c>
      <c r="H17" s="59">
        <v>106683550.81999999</v>
      </c>
    </row>
    <row r="18" spans="1:8" x14ac:dyDescent="0.2">
      <c r="C18" s="515" t="s">
        <v>157</v>
      </c>
      <c r="D18" s="516"/>
      <c r="E18" s="516"/>
      <c r="F18" s="516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06" t="s">
        <v>158</v>
      </c>
      <c r="E19" s="506"/>
      <c r="F19" s="506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06" t="s">
        <v>159</v>
      </c>
      <c r="E20" s="506"/>
      <c r="F20" s="506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06" t="s">
        <v>160</v>
      </c>
      <c r="E21" s="506"/>
      <c r="F21" s="506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06" t="s">
        <v>161</v>
      </c>
      <c r="E22" s="506"/>
      <c r="F22" s="506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06" t="s">
        <v>162</v>
      </c>
      <c r="E23" s="506"/>
      <c r="F23" s="506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17" t="s">
        <v>163</v>
      </c>
      <c r="D25" s="518"/>
      <c r="E25" s="518"/>
      <c r="F25" s="518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513" t="s">
        <v>164</v>
      </c>
      <c r="D27" s="514"/>
      <c r="E27" s="514"/>
      <c r="F27" s="514"/>
      <c r="G27" s="58"/>
      <c r="H27" s="59"/>
    </row>
    <row r="28" spans="1:8" x14ac:dyDescent="0.2">
      <c r="C28" s="515" t="s">
        <v>165</v>
      </c>
      <c r="D28" s="516"/>
      <c r="E28" s="516"/>
      <c r="F28" s="516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06" t="s">
        <v>166</v>
      </c>
      <c r="E29" s="506"/>
      <c r="F29" s="506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06" t="s">
        <v>167</v>
      </c>
      <c r="E30" s="506"/>
      <c r="F30" s="506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06" t="s">
        <v>168</v>
      </c>
      <c r="E31" s="506"/>
      <c r="F31" s="506"/>
      <c r="G31" s="58" t="e">
        <f>VLOOKUP(A31,#REF!,6,FALSE)</f>
        <v>#REF!</v>
      </c>
      <c r="H31" s="59">
        <v>434182655.77999997</v>
      </c>
    </row>
    <row r="32" spans="1:8" x14ac:dyDescent="0.2">
      <c r="C32" s="515" t="s">
        <v>156</v>
      </c>
      <c r="D32" s="516"/>
      <c r="E32" s="516"/>
      <c r="F32" s="516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06" t="s">
        <v>169</v>
      </c>
      <c r="E33" s="506"/>
      <c r="F33" s="506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06" t="s">
        <v>170</v>
      </c>
      <c r="E34" s="506"/>
      <c r="F34" s="506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06" t="s">
        <v>171</v>
      </c>
      <c r="E35" s="506"/>
      <c r="F35" s="506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06" t="s">
        <v>172</v>
      </c>
      <c r="E36" s="506"/>
      <c r="F36" s="506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06" t="s">
        <v>173</v>
      </c>
      <c r="E37" s="506"/>
      <c r="F37" s="506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06" t="s">
        <v>174</v>
      </c>
      <c r="E38" s="506"/>
      <c r="F38" s="506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06" t="s">
        <v>175</v>
      </c>
      <c r="E39" s="506"/>
      <c r="F39" s="506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06" t="s">
        <v>176</v>
      </c>
      <c r="E40" s="506"/>
      <c r="F40" s="506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06" t="s">
        <v>177</v>
      </c>
      <c r="E41" s="506"/>
      <c r="F41" s="506"/>
      <c r="G41" s="58" t="e">
        <f>VLOOKUP(A41,#REF!,6,FALSE)</f>
        <v>#REF!</v>
      </c>
      <c r="H41" s="59">
        <v>0</v>
      </c>
      <c r="J41" s="79"/>
    </row>
    <row r="42" spans="1:10" x14ac:dyDescent="0.2">
      <c r="C42" s="515" t="s">
        <v>178</v>
      </c>
      <c r="D42" s="516"/>
      <c r="E42" s="516"/>
      <c r="F42" s="516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06" t="s">
        <v>179</v>
      </c>
      <c r="E43" s="506"/>
      <c r="F43" s="506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06" t="s">
        <v>82</v>
      </c>
      <c r="E44" s="506"/>
      <c r="F44" s="506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06" t="s">
        <v>180</v>
      </c>
      <c r="E45" s="506"/>
      <c r="F45" s="506"/>
      <c r="G45" s="58" t="e">
        <f>VLOOKUP(A45,#REF!,6,FALSE)</f>
        <v>#REF!</v>
      </c>
      <c r="H45" s="59">
        <v>7848954.4900000002</v>
      </c>
    </row>
    <row r="46" spans="1:10" x14ac:dyDescent="0.2">
      <c r="C46" s="515" t="s">
        <v>181</v>
      </c>
      <c r="D46" s="516"/>
      <c r="E46" s="516"/>
      <c r="F46" s="516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519" t="s">
        <v>182</v>
      </c>
      <c r="E47" s="519"/>
      <c r="F47" s="519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519" t="s">
        <v>183</v>
      </c>
      <c r="E48" s="519"/>
      <c r="F48" s="519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519" t="s">
        <v>184</v>
      </c>
      <c r="E49" s="519"/>
      <c r="F49" s="519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519" t="s">
        <v>185</v>
      </c>
      <c r="E50" s="519"/>
      <c r="F50" s="519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519" t="s">
        <v>186</v>
      </c>
      <c r="E51" s="519"/>
      <c r="F51" s="519"/>
      <c r="G51" s="58" t="e">
        <f>VLOOKUP(A51,#REF!,6,FALSE)</f>
        <v>#REF!</v>
      </c>
      <c r="H51" s="59">
        <v>0</v>
      </c>
    </row>
    <row r="52" spans="1:8" x14ac:dyDescent="0.2">
      <c r="C52" s="520" t="s">
        <v>187</v>
      </c>
      <c r="D52" s="521"/>
      <c r="E52" s="521"/>
      <c r="F52" s="521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519" t="s">
        <v>188</v>
      </c>
      <c r="E53" s="519"/>
      <c r="F53" s="519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519" t="s">
        <v>189</v>
      </c>
      <c r="E54" s="519"/>
      <c r="F54" s="519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519" t="s">
        <v>190</v>
      </c>
      <c r="E55" s="519"/>
      <c r="F55" s="519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519" t="s">
        <v>191</v>
      </c>
      <c r="E56" s="519"/>
      <c r="F56" s="519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519" t="s">
        <v>192</v>
      </c>
      <c r="E57" s="519"/>
      <c r="F57" s="519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519" t="s">
        <v>193</v>
      </c>
      <c r="E58" s="519"/>
      <c r="F58" s="519"/>
      <c r="G58" s="58" t="e">
        <f>VLOOKUP(A58,#REF!,6,FALSE)</f>
        <v>#REF!</v>
      </c>
      <c r="H58" s="59">
        <v>0</v>
      </c>
    </row>
    <row r="59" spans="1:8" x14ac:dyDescent="0.2">
      <c r="C59" s="520" t="s">
        <v>194</v>
      </c>
      <c r="D59" s="521"/>
      <c r="E59" s="521"/>
      <c r="F59" s="521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519" t="s">
        <v>195</v>
      </c>
      <c r="E60" s="519"/>
      <c r="F60" s="519"/>
      <c r="G60" s="58" t="e">
        <f>VLOOKUP(A60,#REF!,6,FALSE)</f>
        <v>#REF!</v>
      </c>
      <c r="H60" s="59">
        <v>10181253.33</v>
      </c>
    </row>
    <row r="61" spans="1:8" x14ac:dyDescent="0.2">
      <c r="C61" s="522"/>
      <c r="D61" s="506"/>
      <c r="E61" s="506"/>
      <c r="F61" s="506"/>
      <c r="G61" s="58"/>
      <c r="H61" s="59"/>
    </row>
    <row r="62" spans="1:8" x14ac:dyDescent="0.2">
      <c r="C62" s="513" t="s">
        <v>196</v>
      </c>
      <c r="D62" s="514"/>
      <c r="E62" s="514"/>
      <c r="F62" s="514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513" t="s">
        <v>197</v>
      </c>
      <c r="D64" s="514"/>
      <c r="E64" s="514"/>
      <c r="F64" s="514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Luis Felipe Bernal Rodriguez</cp:lastModifiedBy>
  <cp:lastPrinted>2019-01-21T16:21:19Z</cp:lastPrinted>
  <dcterms:created xsi:type="dcterms:W3CDTF">2017-04-18T21:21:51Z</dcterms:created>
  <dcterms:modified xsi:type="dcterms:W3CDTF">2019-07-24T19:51:00Z</dcterms:modified>
</cp:coreProperties>
</file>